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neta/Downloads/"/>
    </mc:Choice>
  </mc:AlternateContent>
  <xr:revisionPtr revIDLastSave="0" documentId="13_ncr:1_{4E1C8E82-7A0A-E743-96EC-21793CE55746}" xr6:coauthVersionLast="47" xr6:coauthVersionMax="47" xr10:uidLastSave="{00000000-0000-0000-0000-000000000000}"/>
  <bookViews>
    <workbookView xWindow="0" yWindow="500" windowWidth="38640" windowHeight="15720" xr2:uid="{E09DDB9B-7788-43B7-8F0B-1CC99C694C2E}"/>
  </bookViews>
  <sheets>
    <sheet name="ctDNA VAF" sheetId="1" r:id="rId1"/>
    <sheet name="ctDNA mol per ml" sheetId="2" r:id="rId2"/>
    <sheet name="Tumor VAF" sheetId="5" r:id="rId3"/>
    <sheet name="Inflammatory proteins" sheetId="3" r:id="rId4"/>
    <sheet name="Protein names" sheetId="4" r:id="rId5"/>
    <sheet name="Selected 21 protein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C28" i="2"/>
  <c r="D28" i="2"/>
  <c r="E28" i="2"/>
  <c r="F28" i="2"/>
  <c r="B28" i="2"/>
  <c r="B29" i="2" s="1"/>
  <c r="C32" i="1"/>
  <c r="D32" i="1"/>
  <c r="E32" i="1"/>
  <c r="B32" i="1"/>
  <c r="B33" i="1" s="1"/>
  <c r="F3" i="5"/>
  <c r="F4" i="5"/>
  <c r="F5" i="5"/>
  <c r="F8" i="5"/>
  <c r="F9" i="5"/>
  <c r="F11" i="5"/>
  <c r="F15" i="5"/>
  <c r="F16" i="5"/>
  <c r="F17" i="5"/>
  <c r="F18" i="5"/>
  <c r="F19" i="5"/>
  <c r="F22" i="5"/>
  <c r="F24" i="5"/>
  <c r="C33" i="1" l="1"/>
  <c r="E33" i="1"/>
  <c r="F33" i="1"/>
  <c r="F34" i="1" s="1"/>
  <c r="C34" i="1"/>
  <c r="D33" i="1"/>
  <c r="D34" i="1" s="1"/>
  <c r="E29" i="2"/>
  <c r="D29" i="2"/>
  <c r="F29" i="2"/>
  <c r="F30" i="2" s="1"/>
  <c r="C29" i="2"/>
  <c r="C30" i="2" s="1"/>
  <c r="E34" i="1" l="1"/>
  <c r="D30" i="2"/>
  <c r="E30" i="2"/>
</calcChain>
</file>

<file path=xl/sharedStrings.xml><?xml version="1.0" encoding="utf-8"?>
<sst xmlns="http://schemas.openxmlformats.org/spreadsheetml/2006/main" count="703" uniqueCount="313">
  <si>
    <t>Time point</t>
  </si>
  <si>
    <t>P1</t>
  </si>
  <si>
    <t>P1-5</t>
  </si>
  <si>
    <t>P2</t>
  </si>
  <si>
    <t>P3</t>
  </si>
  <si>
    <t>P5</t>
  </si>
  <si>
    <t>Date</t>
  </si>
  <si>
    <t>23-Jan-2020</t>
  </si>
  <si>
    <t>27-Jan-2020</t>
  </si>
  <si>
    <t>17-Feb-2020</t>
  </si>
  <si>
    <t>24-Mar-2020</t>
  </si>
  <si>
    <t>11-Sep-2020</t>
  </si>
  <si>
    <t>Nr of days</t>
  </si>
  <si>
    <t>APH1B</t>
  </si>
  <si>
    <t>ATL1</t>
  </si>
  <si>
    <t>CC2D2A</t>
  </si>
  <si>
    <t>CHD3</t>
  </si>
  <si>
    <t>DNAJC28</t>
  </si>
  <si>
    <t>GABRA1</t>
  </si>
  <si>
    <t>GALNT14</t>
  </si>
  <si>
    <t>GHR</t>
  </si>
  <si>
    <t>HECA</t>
  </si>
  <si>
    <t>MPP7</t>
  </si>
  <si>
    <t>MUC16</t>
  </si>
  <si>
    <t>NDN</t>
  </si>
  <si>
    <t>OTUD1</t>
  </si>
  <si>
    <t>PARP8</t>
  </si>
  <si>
    <t>PPRC1</t>
  </si>
  <si>
    <t>RUNX2</t>
  </si>
  <si>
    <t>SLC24A1</t>
  </si>
  <si>
    <t>SLC5A1</t>
  </si>
  <si>
    <t>SMOC1</t>
  </si>
  <si>
    <t>TRIML2</t>
  </si>
  <si>
    <t>WDR72</t>
  </si>
  <si>
    <t>ZNF408</t>
  </si>
  <si>
    <t>KRTAP111</t>
  </si>
  <si>
    <t>From tumor</t>
  </si>
  <si>
    <t>Primary</t>
  </si>
  <si>
    <t>Common</t>
  </si>
  <si>
    <t>Metastasis</t>
  </si>
  <si>
    <t>type</t>
  </si>
  <si>
    <t>nonsynonymous SNV</t>
  </si>
  <si>
    <t>stopgain</t>
  </si>
  <si>
    <t>synonymous SNV</t>
  </si>
  <si>
    <t>Type</t>
  </si>
  <si>
    <t>IL8</t>
  </si>
  <si>
    <t>VEGFA</t>
  </si>
  <si>
    <t>CD8A</t>
  </si>
  <si>
    <t>MCP-3</t>
  </si>
  <si>
    <t>GDNF</t>
  </si>
  <si>
    <t>CDCP1</t>
  </si>
  <si>
    <t>CD244</t>
  </si>
  <si>
    <t>IL7</t>
  </si>
  <si>
    <t>OPG</t>
  </si>
  <si>
    <t>uPA</t>
  </si>
  <si>
    <t>IL6</t>
  </si>
  <si>
    <t>IL-17C</t>
  </si>
  <si>
    <t>MCP-1</t>
  </si>
  <si>
    <t>IL-17A</t>
  </si>
  <si>
    <t>CXCL11</t>
  </si>
  <si>
    <t>AXIN1</t>
  </si>
  <si>
    <t>TRAIL</t>
  </si>
  <si>
    <t>IL-20RA</t>
  </si>
  <si>
    <t>CXCL9</t>
  </si>
  <si>
    <t>CST5</t>
  </si>
  <si>
    <t>IL-2RB</t>
  </si>
  <si>
    <t>OSM</t>
  </si>
  <si>
    <t>IL2</t>
  </si>
  <si>
    <t>CXCL1</t>
  </si>
  <si>
    <t>TSLP</t>
  </si>
  <si>
    <t>CCL4</t>
  </si>
  <si>
    <t>CD6</t>
  </si>
  <si>
    <t>SCF</t>
  </si>
  <si>
    <t>IL18</t>
  </si>
  <si>
    <t>SLAMF1</t>
  </si>
  <si>
    <t>TGF-alpha</t>
  </si>
  <si>
    <t>MCP-4</t>
  </si>
  <si>
    <t>CCL11</t>
  </si>
  <si>
    <t>TNFSF14</t>
  </si>
  <si>
    <t>FGF-23</t>
  </si>
  <si>
    <t>IL-10RA</t>
  </si>
  <si>
    <t>FGF-5</t>
  </si>
  <si>
    <t>MMP-1</t>
  </si>
  <si>
    <t>LIF-R</t>
  </si>
  <si>
    <t>FGF-21</t>
  </si>
  <si>
    <t>CCL19</t>
  </si>
  <si>
    <t>IL-15RA</t>
  </si>
  <si>
    <t>IL-10RB</t>
  </si>
  <si>
    <t>IL-18R1</t>
  </si>
  <si>
    <t>PD-L1</t>
  </si>
  <si>
    <t>Beta-NGF</t>
  </si>
  <si>
    <t>CXCL5</t>
  </si>
  <si>
    <t>TRANCE</t>
  </si>
  <si>
    <t>HGF</t>
  </si>
  <si>
    <t>IL-12B</t>
  </si>
  <si>
    <t>IL-24</t>
  </si>
  <si>
    <t>IL13</t>
  </si>
  <si>
    <t>ARTN</t>
  </si>
  <si>
    <t>MMP-10</t>
  </si>
  <si>
    <t>IL10</t>
  </si>
  <si>
    <t>TNF</t>
  </si>
  <si>
    <t>CCL23</t>
  </si>
  <si>
    <t>CD5</t>
  </si>
  <si>
    <t>CCL3</t>
  </si>
  <si>
    <t>Flt3L</t>
  </si>
  <si>
    <t>CXCL6</t>
  </si>
  <si>
    <t>CXCL10</t>
  </si>
  <si>
    <t>4E-BP1</t>
  </si>
  <si>
    <t>IL-20</t>
  </si>
  <si>
    <t>SIRT2</t>
  </si>
  <si>
    <t>CCL28</t>
  </si>
  <si>
    <t>DNER</t>
  </si>
  <si>
    <t>EN-RAGE</t>
  </si>
  <si>
    <t>IL33</t>
  </si>
  <si>
    <t>IFN-gamma</t>
  </si>
  <si>
    <t>FGF-19</t>
  </si>
  <si>
    <t>IL4</t>
  </si>
  <si>
    <t>LIF</t>
  </si>
  <si>
    <t>NRTN</t>
  </si>
  <si>
    <t>MCP-2</t>
  </si>
  <si>
    <t>CASP-8</t>
  </si>
  <si>
    <t>CCL25</t>
  </si>
  <si>
    <t>CX3CL1</t>
  </si>
  <si>
    <t>TNFRSF9</t>
  </si>
  <si>
    <t>NT-3</t>
  </si>
  <si>
    <t>TWEAK</t>
  </si>
  <si>
    <t>CCL20</t>
  </si>
  <si>
    <t>ST1A1</t>
  </si>
  <si>
    <t>STAMBP</t>
  </si>
  <si>
    <t>IL5</t>
  </si>
  <si>
    <t>ADA</t>
  </si>
  <si>
    <t>TNFB</t>
  </si>
  <si>
    <t>CSF-1</t>
  </si>
  <si>
    <t>Official Gene Symbol</t>
  </si>
  <si>
    <t>Full Protein Name</t>
  </si>
  <si>
    <t>CXCL8</t>
  </si>
  <si>
    <t>C-X-C motif chemokine ligand 8</t>
  </si>
  <si>
    <t>Vascular endothelial growth factor A</t>
  </si>
  <si>
    <t>CD8a molecule</t>
  </si>
  <si>
    <t>CCL7</t>
  </si>
  <si>
    <t>C-C motif chemokine ligand 7</t>
  </si>
  <si>
    <t>Glial cell line-derived neurotrophic factor</t>
  </si>
  <si>
    <t>CUB domain containing protein 1</t>
  </si>
  <si>
    <t>CD244 molecule</t>
  </si>
  <si>
    <t>Interleukin 7</t>
  </si>
  <si>
    <t>TNFRSF11B</t>
  </si>
  <si>
    <t>Tumor necrosis factor receptor superfamily member 11B</t>
  </si>
  <si>
    <t>LAP TGF-beta-1</t>
  </si>
  <si>
    <t>TGFB1</t>
  </si>
  <si>
    <t>Transforming growth factor beta 1</t>
  </si>
  <si>
    <t>PLAU</t>
  </si>
  <si>
    <t>Plasminogen activator, urokinase</t>
  </si>
  <si>
    <t>Interleukin 6</t>
  </si>
  <si>
    <t>IL17C</t>
  </si>
  <si>
    <t>Interleukin 17C</t>
  </si>
  <si>
    <t>CCL2</t>
  </si>
  <si>
    <t>C-C motif chemokine ligand 2</t>
  </si>
  <si>
    <t>IL17A</t>
  </si>
  <si>
    <t>Interleukin 17A</t>
  </si>
  <si>
    <t>C-X-C motif chemokine ligand 11</t>
  </si>
  <si>
    <t>Axin 1</t>
  </si>
  <si>
    <t>TNFSF10</t>
  </si>
  <si>
    <t>Tumor necrosis factor-related apoptosis-inducing ligand</t>
  </si>
  <si>
    <t>IL20RA</t>
  </si>
  <si>
    <t>Interleukin 20 receptor subunit alpha</t>
  </si>
  <si>
    <t>C-X-C motif chemokine ligand 9</t>
  </si>
  <si>
    <t>Cystatin D</t>
  </si>
  <si>
    <t>IL2RB</t>
  </si>
  <si>
    <t>Interleukin 2 receptor subunit beta</t>
  </si>
  <si>
    <t>IL-1 alpha</t>
  </si>
  <si>
    <t>IL1A</t>
  </si>
  <si>
    <t>Interleukin 1 alpha</t>
  </si>
  <si>
    <t>Oncostatin M</t>
  </si>
  <si>
    <t>Interleukin 2</t>
  </si>
  <si>
    <t>C-X-C motif chemokine ligand 1</t>
  </si>
  <si>
    <t>Thymic stromal lymphopoietin</t>
  </si>
  <si>
    <t>C-C motif chemokine ligand 4</t>
  </si>
  <si>
    <t>CD6 molecule</t>
  </si>
  <si>
    <t>KITLG</t>
  </si>
  <si>
    <t>KIT ligand</t>
  </si>
  <si>
    <t>Interleukin 18</t>
  </si>
  <si>
    <t>SLAM family member 1</t>
  </si>
  <si>
    <t>TGFA</t>
  </si>
  <si>
    <t>Transforming growth factor alpha</t>
  </si>
  <si>
    <t>CCL13</t>
  </si>
  <si>
    <t>C-C motif chemokine ligand 13</t>
  </si>
  <si>
    <t>C-C motif chemokine ligand 11</t>
  </si>
  <si>
    <t>Tumor necrosis factor superfamily member 14</t>
  </si>
  <si>
    <t>FGF23</t>
  </si>
  <si>
    <t>Fibroblast growth factor 23</t>
  </si>
  <si>
    <t>IL10RA</t>
  </si>
  <si>
    <t>Interleukin 10 receptor subunit alpha</t>
  </si>
  <si>
    <t>FGF5</t>
  </si>
  <si>
    <t>Fibroblast growth factor 5</t>
  </si>
  <si>
    <t>MMP1</t>
  </si>
  <si>
    <t>Matrix metallopeptidase 1</t>
  </si>
  <si>
    <t>LIFR</t>
  </si>
  <si>
    <t>Leukemia inhibitory factor receptor alpha</t>
  </si>
  <si>
    <t>FGF21</t>
  </si>
  <si>
    <t>Fibroblast growth factor 21</t>
  </si>
  <si>
    <t>C-C motif chemokine ligand 19</t>
  </si>
  <si>
    <t>IL15RA</t>
  </si>
  <si>
    <t>Interleukin 15 receptor subunit alpha</t>
  </si>
  <si>
    <t>IL10RB</t>
  </si>
  <si>
    <t>Interleukin 10 receptor subunit beta</t>
  </si>
  <si>
    <t>IL-22 RA1</t>
  </si>
  <si>
    <t>IL22RA1</t>
  </si>
  <si>
    <t>Interleukin 22 receptor subunit alpha 1</t>
  </si>
  <si>
    <t>IL18R1</t>
  </si>
  <si>
    <t>Interleukin 18 receptor 1</t>
  </si>
  <si>
    <t>CD274</t>
  </si>
  <si>
    <t>CD274 molecule</t>
  </si>
  <si>
    <t>NGF</t>
  </si>
  <si>
    <t>Nerve growth factor</t>
  </si>
  <si>
    <t>C-X-C motif chemokine ligand 5</t>
  </si>
  <si>
    <t>TNFSF11</t>
  </si>
  <si>
    <t>Tumor necrosis factor superfamily member 11</t>
  </si>
  <si>
    <t>Hepatocyte growth factor</t>
  </si>
  <si>
    <t>IL12B</t>
  </si>
  <si>
    <t>Interleukin 12 subunit beta</t>
  </si>
  <si>
    <t>IL24</t>
  </si>
  <si>
    <t>Interleukin 24</t>
  </si>
  <si>
    <t>Interleukin 13</t>
  </si>
  <si>
    <t>Artemin</t>
  </si>
  <si>
    <t>MMP10</t>
  </si>
  <si>
    <t>Matrix metallopeptidase 10</t>
  </si>
  <si>
    <t>Interleukin 10</t>
  </si>
  <si>
    <t>Tumor necrosis factor</t>
  </si>
  <si>
    <t>C-C motif chemokine ligand 23</t>
  </si>
  <si>
    <t>CD5 molecule</t>
  </si>
  <si>
    <t>C-C motif chemokine ligand 3</t>
  </si>
  <si>
    <t>FLT3LG</t>
  </si>
  <si>
    <t>Fms related receptor tyrosine kinase 3 ligand</t>
  </si>
  <si>
    <t>C-X-C motif chemokine ligand 6</t>
  </si>
  <si>
    <t>C-X-C motif chemokine ligand 10</t>
  </si>
  <si>
    <t>EIF4EBP1</t>
  </si>
  <si>
    <t>Eukaryotic translation initiation factor 4E binding protein 1</t>
  </si>
  <si>
    <t>IL20</t>
  </si>
  <si>
    <t>Interleukin 20</t>
  </si>
  <si>
    <t>Sirtuin 2</t>
  </si>
  <si>
    <t>C-C motif chemokine ligand 28</t>
  </si>
  <si>
    <t>Delta/notch like EGF repeat containing</t>
  </si>
  <si>
    <t>S100A12</t>
  </si>
  <si>
    <t>S100 calcium binding protein A12</t>
  </si>
  <si>
    <t>Interleukin 33</t>
  </si>
  <si>
    <t>IFNG</t>
  </si>
  <si>
    <t>Interferon gamma</t>
  </si>
  <si>
    <t>FGF19</t>
  </si>
  <si>
    <t>Fibroblast growth factor 19</t>
  </si>
  <si>
    <t>Interleukin 4</t>
  </si>
  <si>
    <t>Leukemia inhibitory factor</t>
  </si>
  <si>
    <t>Neurturin</t>
  </si>
  <si>
    <t>CCL8</t>
  </si>
  <si>
    <t>C-C motif chemokine ligand 8</t>
  </si>
  <si>
    <t>CASP8</t>
  </si>
  <si>
    <t>Caspase 8</t>
  </si>
  <si>
    <t>C-C motif chemokine ligand 25</t>
  </si>
  <si>
    <t>C-X3-C motif chemokine ligand 1</t>
  </si>
  <si>
    <t>Tumor necrosis factor receptor superfamily member 9</t>
  </si>
  <si>
    <t>NTF3</t>
  </si>
  <si>
    <t>Neurotrophin 3</t>
  </si>
  <si>
    <t>TNFSF12</t>
  </si>
  <si>
    <t>Tumor necrosis factor superfamily member 12</t>
  </si>
  <si>
    <t>C-C motif chemokine ligand 20</t>
  </si>
  <si>
    <t>SULT1A1</t>
  </si>
  <si>
    <t>Sulfotransferase family 1A member 1</t>
  </si>
  <si>
    <t>STAM binding protein</t>
  </si>
  <si>
    <t>Interleukin 5</t>
  </si>
  <si>
    <t>Adenosine deaminase</t>
  </si>
  <si>
    <t>LTA</t>
  </si>
  <si>
    <t>Lymphotoxin alpha</t>
  </si>
  <si>
    <t>CSF1</t>
  </si>
  <si>
    <t>Colony stimulating factor 1</t>
  </si>
  <si>
    <t>Olink name</t>
  </si>
  <si>
    <t>CD40-L</t>
  </si>
  <si>
    <t>CD40L</t>
  </si>
  <si>
    <t>CD40 Ligand</t>
  </si>
  <si>
    <t>Assay</t>
  </si>
  <si>
    <t>NE</t>
  </si>
  <si>
    <t>Mean allele frequency</t>
  </si>
  <si>
    <t>N/A</t>
  </si>
  <si>
    <t>WES allele frequency - Primary tumor</t>
  </si>
  <si>
    <t>WES allele frequency - Lung metastasis</t>
  </si>
  <si>
    <t>Sum total</t>
  </si>
  <si>
    <t>Change from baseline</t>
  </si>
  <si>
    <t>Change from previous</t>
  </si>
  <si>
    <t>NA</t>
  </si>
  <si>
    <t>Mean</t>
  </si>
  <si>
    <t>Protein</t>
  </si>
  <si>
    <t>Function</t>
  </si>
  <si>
    <t>Limits bacterial invasiveness in gut epithelial cells. and promotes Th1 proinflammatory responses in colon cancer.</t>
  </si>
  <si>
    <t>Inflammasome regulation. Enhances IL-1β secretion.</t>
  </si>
  <si>
    <t>Breaks down extracellular matrix to facilitate tissue remodeling and immune cell migration during inflammation.</t>
  </si>
  <si>
    <t>Regulates macrophage polarization and NF-κB signaling via deacetylation. Modulates inflammation.</t>
  </si>
  <si>
    <t>Ligand expressed on T cells and platelets. Involved in adaptive immunity. Binds CD40 receptors on antigen-presenting cells to stimulate T cell activation.</t>
  </si>
  <si>
    <t>Suppresses T cell activity by binding PD1, enabling tumor immune escape.</t>
  </si>
  <si>
    <t>Promotes T cell co-stimulation and lymphoid organ development. Leads to lymphocyte activation.</t>
  </si>
  <si>
    <t>Critical for T and B cell development, survival, and memory cell maintenance.</t>
  </si>
  <si>
    <t>Maintains regulatory T cells (Tregs) and suppresses effector T cell responses.</t>
  </si>
  <si>
    <t>Involved in angiogenesis and immunomodulation. Enhances vascular permeability, influencing immune cell trafficking.</t>
  </si>
  <si>
    <t>Indirectly modulates inflammation via metabolic pathways.</t>
  </si>
  <si>
    <t>Attracts T helper cells and NK cells during viral infections.</t>
  </si>
  <si>
    <t>Involved in monocyte/lymphocyte chemotaxis, particularly in chronic inflammation.</t>
  </si>
  <si>
    <t>Activates neutrophils and RAGE receptors in inflammatory diseases.</t>
  </si>
  <si>
    <t>Regulates cytokine synthesis in T cells via mTOR pathway inhibition.</t>
  </si>
  <si>
    <t>Key mediator of acute inflammation at infection sites, involved in neutrophil recruitment.</t>
  </si>
  <si>
    <t>Modulates macrophage and lymphocyte migration during tissue repair.</t>
  </si>
  <si>
    <t>Recruits monocytes and eosinophils during allergic reactions.</t>
  </si>
  <si>
    <t>Promotes metastasis, potential role in immune cell adhesion.</t>
  </si>
  <si>
    <t>Pro-inflammatory cytokine. Involved in stromal cell activation and leukocyte recruitment.</t>
  </si>
  <si>
    <t>Involved in tissue regeneration.</t>
  </si>
  <si>
    <r>
      <t>Supplementary table 1:</t>
    </r>
    <r>
      <rPr>
        <sz val="12"/>
        <color theme="1"/>
        <rFont val="Times New Roman"/>
        <family val="1"/>
      </rPr>
      <t xml:space="preserve"> Tumor and ctDNA VAFs as well as relative expression of inflammatory proteins including the function of the 21 proteins used for in-depth analysis.</t>
    </r>
  </si>
  <si>
    <t>Supplementary material has been published as submitted. It has not been copyedited, or typeset by Acta Oncologica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</si>
</sst>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2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rgb="FF0F4761"/>
      <name val="Times New Roman"/>
      <family val="1"/>
    </font>
    <font>
      <sz val="12"/>
      <color theme="1"/>
      <name val="Times New Roman"/>
      <family val="1"/>
    </font>
    <font>
      <sz val="14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/>
    <xf numFmtId="164" fontId="0" fillId="0" borderId="0" xfId="0" applyNumberFormat="1"/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0" fontId="3" fillId="0" borderId="0" xfId="0" applyFont="1"/>
    <xf numFmtId="0" fontId="11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2D1F-0666-4F68-A8B3-7ECEC6435523}">
  <dimension ref="A1:S34"/>
  <sheetViews>
    <sheetView tabSelected="1" workbookViewId="0">
      <selection activeCell="J7" sqref="J7"/>
    </sheetView>
  </sheetViews>
  <sheetFormatPr baseColWidth="10" defaultColWidth="8.83203125" defaultRowHeight="15" x14ac:dyDescent="0.2"/>
  <cols>
    <col min="1" max="1" width="21.5" bestFit="1" customWidth="1"/>
    <col min="2" max="6" width="12" bestFit="1" customWidth="1"/>
    <col min="7" max="7" width="12.5" bestFit="1" customWidth="1"/>
    <col min="8" max="8" width="20.6640625" bestFit="1" customWidth="1"/>
  </cols>
  <sheetData>
    <row r="1" spans="1:19" ht="19" x14ac:dyDescent="0.25">
      <c r="A1" s="47" t="s">
        <v>312</v>
      </c>
    </row>
    <row r="3" spans="1:19" ht="16" x14ac:dyDescent="0.2">
      <c r="A3" s="46" t="s">
        <v>311</v>
      </c>
    </row>
    <row r="4" spans="1:19" ht="16" thickBot="1" x14ac:dyDescent="0.25"/>
    <row r="5" spans="1:19" x14ac:dyDescent="0.2">
      <c r="A5" s="1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19" x14ac:dyDescent="0.2">
      <c r="A6" s="2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</row>
    <row r="7" spans="1:19" ht="16" thickBot="1" x14ac:dyDescent="0.25">
      <c r="A7" s="3" t="s">
        <v>12</v>
      </c>
      <c r="B7" s="4">
        <v>1207</v>
      </c>
      <c r="C7" s="4">
        <v>1211</v>
      </c>
      <c r="D7" s="4">
        <v>1232</v>
      </c>
      <c r="E7" s="4">
        <v>1268</v>
      </c>
      <c r="F7" s="4">
        <v>1439</v>
      </c>
      <c r="G7" s="7" t="s">
        <v>36</v>
      </c>
      <c r="H7" s="7" t="s">
        <v>44</v>
      </c>
    </row>
    <row r="8" spans="1:19" x14ac:dyDescent="0.2">
      <c r="A8" s="5" t="s">
        <v>13</v>
      </c>
      <c r="B8" s="33">
        <v>0</v>
      </c>
      <c r="C8" s="34">
        <v>0</v>
      </c>
      <c r="D8" s="34">
        <v>0</v>
      </c>
      <c r="E8" s="34">
        <v>0</v>
      </c>
      <c r="F8" s="35">
        <v>0</v>
      </c>
      <c r="G8" s="6" t="s">
        <v>37</v>
      </c>
      <c r="H8" s="8" t="s">
        <v>41</v>
      </c>
    </row>
    <row r="9" spans="1:19" x14ac:dyDescent="0.2">
      <c r="A9" s="5" t="s">
        <v>14</v>
      </c>
      <c r="B9" s="36" t="s">
        <v>286</v>
      </c>
      <c r="C9" s="37">
        <v>0</v>
      </c>
      <c r="D9" s="37">
        <v>0</v>
      </c>
      <c r="E9" s="37">
        <v>0</v>
      </c>
      <c r="F9" s="38">
        <v>0</v>
      </c>
      <c r="G9" s="8" t="s">
        <v>38</v>
      </c>
      <c r="H9" s="8" t="s">
        <v>41</v>
      </c>
    </row>
    <row r="10" spans="1:19" ht="16" x14ac:dyDescent="0.2">
      <c r="A10" s="5" t="s">
        <v>15</v>
      </c>
      <c r="B10" s="36">
        <v>0.92165898617511499</v>
      </c>
      <c r="C10" s="37">
        <v>0</v>
      </c>
      <c r="D10" s="37">
        <v>0</v>
      </c>
      <c r="E10" s="37">
        <v>0.26702269692923902</v>
      </c>
      <c r="F10" s="38">
        <v>7.4043938161106597</v>
      </c>
      <c r="G10" s="6" t="s">
        <v>38</v>
      </c>
      <c r="H10" s="9" t="s">
        <v>42</v>
      </c>
      <c r="P10" s="31"/>
      <c r="Q10" s="31"/>
      <c r="R10" s="31"/>
      <c r="S10" s="31"/>
    </row>
    <row r="11" spans="1:19" x14ac:dyDescent="0.2">
      <c r="A11" s="5" t="s">
        <v>16</v>
      </c>
      <c r="B11" s="36">
        <v>0.92748735244519398</v>
      </c>
      <c r="C11" s="37">
        <v>0.72683222289521499</v>
      </c>
      <c r="D11" s="37">
        <v>5.2493438320210001E-2</v>
      </c>
      <c r="E11" s="37">
        <v>0</v>
      </c>
      <c r="F11" s="38">
        <v>10.005350454788701</v>
      </c>
      <c r="G11" s="6" t="s">
        <v>38</v>
      </c>
      <c r="H11" s="8" t="s">
        <v>41</v>
      </c>
      <c r="P11" s="31"/>
      <c r="Q11" s="31"/>
      <c r="R11" s="31"/>
      <c r="S11" s="31"/>
    </row>
    <row r="12" spans="1:19" x14ac:dyDescent="0.2">
      <c r="A12" s="5" t="s">
        <v>17</v>
      </c>
      <c r="B12" s="36">
        <v>0</v>
      </c>
      <c r="C12" s="37">
        <v>0</v>
      </c>
      <c r="D12" s="37">
        <v>0</v>
      </c>
      <c r="E12" s="37">
        <v>0</v>
      </c>
      <c r="F12" s="38">
        <v>0</v>
      </c>
      <c r="G12" s="6" t="s">
        <v>37</v>
      </c>
      <c r="H12" s="8" t="s">
        <v>41</v>
      </c>
      <c r="P12" s="31"/>
      <c r="Q12" s="31"/>
      <c r="R12" s="31"/>
      <c r="S12" s="31"/>
    </row>
    <row r="13" spans="1:19" x14ac:dyDescent="0.2">
      <c r="A13" s="5" t="s">
        <v>18</v>
      </c>
      <c r="B13" s="36">
        <v>0</v>
      </c>
      <c r="C13" s="37">
        <v>0</v>
      </c>
      <c r="D13" s="37">
        <v>0</v>
      </c>
      <c r="E13" s="37">
        <v>0</v>
      </c>
      <c r="F13" s="38">
        <v>0</v>
      </c>
      <c r="G13" s="6" t="s">
        <v>37</v>
      </c>
      <c r="H13" s="8" t="s">
        <v>43</v>
      </c>
      <c r="P13" s="31"/>
      <c r="Q13" s="31"/>
      <c r="R13" s="31"/>
      <c r="S13" s="31"/>
    </row>
    <row r="14" spans="1:19" x14ac:dyDescent="0.2">
      <c r="A14" s="5" t="s">
        <v>19</v>
      </c>
      <c r="B14" s="36">
        <v>0</v>
      </c>
      <c r="C14" s="37">
        <v>0</v>
      </c>
      <c r="D14" s="37">
        <v>0</v>
      </c>
      <c r="E14" s="37">
        <v>0</v>
      </c>
      <c r="F14" s="38">
        <v>0</v>
      </c>
      <c r="G14" s="6" t="s">
        <v>38</v>
      </c>
      <c r="H14" s="8" t="s">
        <v>41</v>
      </c>
      <c r="P14" s="31"/>
      <c r="Q14" s="31"/>
      <c r="R14" s="31"/>
      <c r="S14" s="31"/>
    </row>
    <row r="15" spans="1:19" ht="16" x14ac:dyDescent="0.2">
      <c r="A15" s="5" t="s">
        <v>20</v>
      </c>
      <c r="B15" s="36">
        <v>0.61124694376528099</v>
      </c>
      <c r="C15" s="37">
        <v>0.306435137895812</v>
      </c>
      <c r="D15" s="37">
        <v>0</v>
      </c>
      <c r="E15" s="37">
        <v>0</v>
      </c>
      <c r="F15" s="38">
        <v>5.03432494279176</v>
      </c>
      <c r="G15" s="6" t="s">
        <v>38</v>
      </c>
      <c r="H15" s="9" t="s">
        <v>41</v>
      </c>
      <c r="P15" s="31"/>
      <c r="Q15" s="31"/>
      <c r="R15" s="31"/>
      <c r="S15" s="31"/>
    </row>
    <row r="16" spans="1:19" x14ac:dyDescent="0.2">
      <c r="A16" s="5" t="s">
        <v>21</v>
      </c>
      <c r="B16" s="36">
        <v>1.2048192771084301</v>
      </c>
      <c r="C16" s="37">
        <v>0</v>
      </c>
      <c r="D16" s="37">
        <v>2.1505376344085998</v>
      </c>
      <c r="E16" s="37">
        <v>0.89285714285714302</v>
      </c>
      <c r="F16" s="38">
        <v>1.4634146341463401</v>
      </c>
      <c r="G16" s="6" t="s">
        <v>39</v>
      </c>
      <c r="H16" s="8" t="s">
        <v>41</v>
      </c>
      <c r="P16" s="31"/>
      <c r="Q16" s="31"/>
      <c r="R16" s="31"/>
      <c r="S16" s="31"/>
    </row>
    <row r="17" spans="1:19" x14ac:dyDescent="0.2">
      <c r="A17" s="5" t="s">
        <v>35</v>
      </c>
      <c r="B17" s="36">
        <v>1.05580693815988</v>
      </c>
      <c r="C17" s="37">
        <v>0.36809815950920199</v>
      </c>
      <c r="D17" s="37">
        <v>9.6525096525096499E-2</v>
      </c>
      <c r="E17" s="37">
        <v>0</v>
      </c>
      <c r="F17" s="38">
        <v>5.5854643337819603</v>
      </c>
      <c r="G17" s="6" t="s">
        <v>38</v>
      </c>
      <c r="H17" s="8" t="s">
        <v>41</v>
      </c>
      <c r="P17" s="31"/>
      <c r="Q17" s="31"/>
      <c r="R17" s="31"/>
      <c r="S17" s="31"/>
    </row>
    <row r="18" spans="1:19" x14ac:dyDescent="0.2">
      <c r="A18" s="5" t="s">
        <v>22</v>
      </c>
      <c r="B18" s="36">
        <v>2.3474178403755901</v>
      </c>
      <c r="C18" s="37">
        <v>0</v>
      </c>
      <c r="D18" s="37">
        <v>0</v>
      </c>
      <c r="E18" s="37">
        <v>0</v>
      </c>
      <c r="F18" s="38">
        <v>7.9225352112676104</v>
      </c>
      <c r="G18" s="6" t="s">
        <v>39</v>
      </c>
      <c r="H18" s="8" t="s">
        <v>41</v>
      </c>
      <c r="P18" s="31"/>
      <c r="Q18" s="31"/>
      <c r="R18" s="31"/>
      <c r="S18" s="31"/>
    </row>
    <row r="19" spans="1:19" x14ac:dyDescent="0.2">
      <c r="A19" s="5" t="s">
        <v>23</v>
      </c>
      <c r="B19" s="36">
        <v>1.8272425249169399</v>
      </c>
      <c r="C19" s="37">
        <v>0</v>
      </c>
      <c r="D19" s="37">
        <v>0</v>
      </c>
      <c r="E19" s="37">
        <v>0.28208744710860401</v>
      </c>
      <c r="F19" s="38">
        <v>14.3229166666667</v>
      </c>
      <c r="G19" s="6" t="s">
        <v>39</v>
      </c>
      <c r="H19" s="8" t="s">
        <v>43</v>
      </c>
      <c r="P19" s="31"/>
      <c r="Q19" s="31"/>
      <c r="R19" s="31"/>
      <c r="S19" s="31"/>
    </row>
    <row r="20" spans="1:19" x14ac:dyDescent="0.2">
      <c r="A20" s="5" t="s">
        <v>24</v>
      </c>
      <c r="B20" s="36">
        <v>0</v>
      </c>
      <c r="C20" s="37">
        <v>0</v>
      </c>
      <c r="D20" s="37">
        <v>0</v>
      </c>
      <c r="E20" s="37">
        <v>0</v>
      </c>
      <c r="F20" s="38">
        <v>0</v>
      </c>
      <c r="G20" s="6" t="s">
        <v>37</v>
      </c>
      <c r="H20" s="8" t="s">
        <v>41</v>
      </c>
      <c r="P20" s="31"/>
      <c r="Q20" s="31"/>
      <c r="R20" s="31"/>
      <c r="S20" s="31"/>
    </row>
    <row r="21" spans="1:19" x14ac:dyDescent="0.2">
      <c r="A21" s="5" t="s">
        <v>25</v>
      </c>
      <c r="B21" s="36">
        <v>0</v>
      </c>
      <c r="C21" s="37">
        <v>0.71770334928229695</v>
      </c>
      <c r="D21" s="37">
        <v>0</v>
      </c>
      <c r="E21" s="37">
        <v>0</v>
      </c>
      <c r="F21" s="38">
        <v>7.59493670886076</v>
      </c>
      <c r="G21" s="6" t="s">
        <v>38</v>
      </c>
      <c r="H21" s="8" t="s">
        <v>43</v>
      </c>
      <c r="P21" s="31"/>
      <c r="Q21" s="31"/>
      <c r="R21" s="31"/>
      <c r="S21" s="31"/>
    </row>
    <row r="22" spans="1:19" x14ac:dyDescent="0.2">
      <c r="A22" s="5" t="s">
        <v>26</v>
      </c>
      <c r="B22" s="36">
        <v>1.08303249097473</v>
      </c>
      <c r="C22" s="37">
        <v>0.32258064516128998</v>
      </c>
      <c r="D22" s="37">
        <v>0</v>
      </c>
      <c r="E22" s="37">
        <v>0.121506682867558</v>
      </c>
      <c r="F22" s="38">
        <v>6.97508896797153</v>
      </c>
      <c r="G22" s="6" t="s">
        <v>38</v>
      </c>
      <c r="H22" s="8" t="s">
        <v>41</v>
      </c>
      <c r="P22" s="31"/>
      <c r="Q22" s="31"/>
      <c r="R22" s="31"/>
      <c r="S22" s="31"/>
    </row>
    <row r="23" spans="1:19" x14ac:dyDescent="0.2">
      <c r="A23" s="5" t="s">
        <v>27</v>
      </c>
      <c r="B23" s="36">
        <v>1.47058823529412</v>
      </c>
      <c r="C23" s="37">
        <v>0</v>
      </c>
      <c r="D23" s="37">
        <v>0</v>
      </c>
      <c r="E23" s="37">
        <v>0.42194092827004198</v>
      </c>
      <c r="F23" s="38">
        <v>9.7488921713441705</v>
      </c>
      <c r="G23" s="6" t="s">
        <v>38</v>
      </c>
      <c r="H23" s="8" t="s">
        <v>41</v>
      </c>
      <c r="P23" s="31"/>
      <c r="Q23" s="31"/>
      <c r="R23" s="31"/>
      <c r="S23" s="31"/>
    </row>
    <row r="24" spans="1:19" x14ac:dyDescent="0.2">
      <c r="A24" s="5" t="s">
        <v>28</v>
      </c>
      <c r="B24" s="36">
        <v>0.77021822849807497</v>
      </c>
      <c r="C24" s="37">
        <v>0.17513134851138401</v>
      </c>
      <c r="D24" s="37">
        <v>0</v>
      </c>
      <c r="E24" s="37">
        <v>0.161498708010336</v>
      </c>
      <c r="F24" s="38">
        <v>7.7619663648124204</v>
      </c>
      <c r="G24" s="6" t="s">
        <v>38</v>
      </c>
      <c r="H24" s="8" t="s">
        <v>43</v>
      </c>
      <c r="P24" s="31"/>
      <c r="Q24" s="31"/>
      <c r="R24" s="31"/>
      <c r="S24" s="31"/>
    </row>
    <row r="25" spans="1:19" x14ac:dyDescent="0.2">
      <c r="A25" s="5" t="s">
        <v>29</v>
      </c>
      <c r="B25" s="36">
        <v>1.93726937269373</v>
      </c>
      <c r="C25" s="37">
        <v>7.7160493827160503E-2</v>
      </c>
      <c r="D25" s="37">
        <v>0</v>
      </c>
      <c r="E25" s="37">
        <v>0.31826861871419498</v>
      </c>
      <c r="F25" s="38">
        <v>19.853658536585399</v>
      </c>
      <c r="G25" s="6" t="s">
        <v>38</v>
      </c>
      <c r="H25" s="8" t="s">
        <v>41</v>
      </c>
      <c r="P25" s="31"/>
      <c r="Q25" s="31"/>
      <c r="R25" s="31"/>
      <c r="S25" s="31"/>
    </row>
    <row r="26" spans="1:19" x14ac:dyDescent="0.2">
      <c r="A26" s="5" t="s">
        <v>30</v>
      </c>
      <c r="B26" s="36">
        <v>2.4070021881838102</v>
      </c>
      <c r="C26" s="37">
        <v>0.52465897166841502</v>
      </c>
      <c r="D26" s="37">
        <v>0</v>
      </c>
      <c r="E26" s="37">
        <v>0.39820806371328998</v>
      </c>
      <c r="F26" s="38">
        <v>12.789768185451599</v>
      </c>
      <c r="G26" s="6" t="s">
        <v>39</v>
      </c>
      <c r="H26" s="8" t="s">
        <v>41</v>
      </c>
      <c r="P26" s="31"/>
      <c r="Q26" s="31"/>
      <c r="R26" s="31"/>
      <c r="S26" s="31"/>
    </row>
    <row r="27" spans="1:19" x14ac:dyDescent="0.2">
      <c r="A27" s="5" t="s">
        <v>31</v>
      </c>
      <c r="B27" s="36">
        <v>0</v>
      </c>
      <c r="C27" s="37">
        <v>0</v>
      </c>
      <c r="D27" s="37">
        <v>0</v>
      </c>
      <c r="E27" s="37">
        <v>0</v>
      </c>
      <c r="F27" s="38">
        <v>0</v>
      </c>
      <c r="G27" s="6" t="s">
        <v>37</v>
      </c>
      <c r="H27" s="8" t="s">
        <v>41</v>
      </c>
      <c r="P27" s="31"/>
      <c r="Q27" s="31"/>
      <c r="R27" s="31"/>
      <c r="S27" s="31"/>
    </row>
    <row r="28" spans="1:19" x14ac:dyDescent="0.2">
      <c r="A28" s="5" t="s">
        <v>32</v>
      </c>
      <c r="B28" s="36">
        <v>0</v>
      </c>
      <c r="C28" s="37">
        <v>0</v>
      </c>
      <c r="D28" s="37">
        <v>0</v>
      </c>
      <c r="E28" s="37">
        <v>0</v>
      </c>
      <c r="F28" s="38">
        <v>8.9005235602094199</v>
      </c>
      <c r="G28" s="6" t="s">
        <v>38</v>
      </c>
      <c r="H28" s="8" t="s">
        <v>41</v>
      </c>
      <c r="P28" s="31"/>
      <c r="Q28" s="31"/>
      <c r="R28" s="31"/>
      <c r="S28" s="31"/>
    </row>
    <row r="29" spans="1:19" x14ac:dyDescent="0.2">
      <c r="A29" s="5" t="s">
        <v>33</v>
      </c>
      <c r="B29" s="36">
        <v>0</v>
      </c>
      <c r="C29" s="37">
        <v>0</v>
      </c>
      <c r="D29" s="37">
        <v>0</v>
      </c>
      <c r="E29" s="37">
        <v>0</v>
      </c>
      <c r="F29" s="38">
        <v>0</v>
      </c>
      <c r="G29" s="6" t="s">
        <v>39</v>
      </c>
      <c r="H29" s="8" t="s">
        <v>43</v>
      </c>
      <c r="P29" s="31"/>
      <c r="Q29" s="31"/>
      <c r="R29" s="31"/>
      <c r="S29" s="31"/>
    </row>
    <row r="30" spans="1:19" ht="16" thickBot="1" x14ac:dyDescent="0.25">
      <c r="A30" s="5" t="s">
        <v>34</v>
      </c>
      <c r="B30" s="39">
        <v>3.06122448979592</v>
      </c>
      <c r="C30" s="40">
        <v>0.72463768115941996</v>
      </c>
      <c r="D30" s="40">
        <v>0</v>
      </c>
      <c r="E30" s="40">
        <v>5.5772448410485197E-2</v>
      </c>
      <c r="F30" s="41">
        <v>18.641114982578401</v>
      </c>
      <c r="G30" s="6" t="s">
        <v>38</v>
      </c>
      <c r="H30" s="8" t="s">
        <v>43</v>
      </c>
      <c r="P30" s="31"/>
      <c r="Q30" s="31"/>
      <c r="R30" s="31"/>
      <c r="S30" s="31"/>
    </row>
    <row r="31" spans="1:19" x14ac:dyDescent="0.2">
      <c r="B31" s="32"/>
      <c r="C31" s="32"/>
      <c r="D31" s="32"/>
      <c r="E31" s="32"/>
      <c r="F31" s="32"/>
      <c r="P31" s="31"/>
      <c r="Q31" s="31"/>
      <c r="R31" s="31"/>
      <c r="S31" s="31"/>
    </row>
    <row r="32" spans="1:19" x14ac:dyDescent="0.2">
      <c r="A32" s="21" t="s">
        <v>287</v>
      </c>
      <c r="B32" s="30">
        <f>AVERAGE(B8:B30)</f>
        <v>0.89204613038121883</v>
      </c>
      <c r="C32" s="30">
        <f t="shared" ref="C32:E32" si="0">AVERAGE(C8:C30)</f>
        <v>0.17144513086566068</v>
      </c>
      <c r="D32" s="30">
        <f t="shared" si="0"/>
        <v>9.998070301103941E-2</v>
      </c>
      <c r="E32" s="30">
        <f t="shared" si="0"/>
        <v>0.12692011899482139</v>
      </c>
      <c r="F32" s="30">
        <f>AVERAGE(F8:F30)</f>
        <v>6.261058675537714</v>
      </c>
      <c r="P32" s="31"/>
      <c r="Q32" s="31"/>
      <c r="R32" s="31"/>
      <c r="S32" s="31"/>
    </row>
    <row r="33" spans="1:6" x14ac:dyDescent="0.2">
      <c r="A33" s="42" t="s">
        <v>284</v>
      </c>
      <c r="B33" s="19">
        <f>B32/$B32</f>
        <v>1</v>
      </c>
      <c r="C33" s="19">
        <f t="shared" ref="C33:F33" si="1">C32/$B32</f>
        <v>0.1921931221117377</v>
      </c>
      <c r="D33" s="19">
        <f t="shared" si="1"/>
        <v>0.11208019361993346</v>
      </c>
      <c r="E33" s="19">
        <f t="shared" si="1"/>
        <v>0.14227977082371476</v>
      </c>
      <c r="F33" s="19">
        <f t="shared" si="1"/>
        <v>7.0187610957541287</v>
      </c>
    </row>
    <row r="34" spans="1:6" x14ac:dyDescent="0.2">
      <c r="A34" s="13" t="s">
        <v>285</v>
      </c>
      <c r="B34" s="19" t="s">
        <v>280</v>
      </c>
      <c r="C34" s="19">
        <f>C33/B33</f>
        <v>0.1921931221117377</v>
      </c>
      <c r="D34" s="19">
        <f>D33/C33</f>
        <v>0.58316443579480437</v>
      </c>
      <c r="E34" s="19">
        <f>E33/D33</f>
        <v>1.2694461548325726</v>
      </c>
      <c r="F34" s="19">
        <f>F33/E33</f>
        <v>49.330702847774496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4798-1CCA-4E05-850E-34488AF9837D}">
  <dimension ref="A1:H30"/>
  <sheetViews>
    <sheetView workbookViewId="0">
      <selection activeCell="I1" sqref="I1:I1048576"/>
    </sheetView>
  </sheetViews>
  <sheetFormatPr baseColWidth="10" defaultColWidth="8.83203125" defaultRowHeight="15" x14ac:dyDescent="0.2"/>
  <cols>
    <col min="1" max="1" width="21.5" bestFit="1" customWidth="1"/>
    <col min="2" max="5" width="9.33203125" bestFit="1" customWidth="1"/>
    <col min="6" max="6" width="9.5" bestFit="1" customWidth="1"/>
    <col min="7" max="7" width="12.5" bestFit="1" customWidth="1"/>
    <col min="8" max="8" width="20.6640625" bestFit="1" customWidth="1"/>
  </cols>
  <sheetData>
    <row r="1" spans="1:8" x14ac:dyDescent="0.2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8" x14ac:dyDescent="0.2">
      <c r="A2" s="2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</row>
    <row r="3" spans="1:8" ht="16" thickBot="1" x14ac:dyDescent="0.25">
      <c r="A3" s="3" t="s">
        <v>12</v>
      </c>
      <c r="B3" s="4">
        <v>1207</v>
      </c>
      <c r="C3" s="4">
        <v>1211</v>
      </c>
      <c r="D3" s="4">
        <v>1232</v>
      </c>
      <c r="E3" s="4">
        <v>1268</v>
      </c>
      <c r="F3" s="4">
        <v>1439</v>
      </c>
      <c r="G3" s="7" t="s">
        <v>36</v>
      </c>
      <c r="H3" s="7" t="s">
        <v>44</v>
      </c>
    </row>
    <row r="4" spans="1:8" x14ac:dyDescent="0.2">
      <c r="A4" s="5" t="s">
        <v>13</v>
      </c>
      <c r="B4" s="22">
        <v>0</v>
      </c>
      <c r="C4" s="23">
        <v>0</v>
      </c>
      <c r="D4" s="23">
        <v>0</v>
      </c>
      <c r="E4" s="23">
        <v>0</v>
      </c>
      <c r="F4" s="24">
        <v>0</v>
      </c>
      <c r="G4" s="6" t="s">
        <v>37</v>
      </c>
      <c r="H4" s="8" t="s">
        <v>41</v>
      </c>
    </row>
    <row r="5" spans="1:8" x14ac:dyDescent="0.2">
      <c r="A5" s="5" t="s">
        <v>14</v>
      </c>
      <c r="B5" s="25" t="s">
        <v>286</v>
      </c>
      <c r="C5" s="12">
        <v>0</v>
      </c>
      <c r="D5" s="12">
        <v>0</v>
      </c>
      <c r="E5" s="12">
        <v>0</v>
      </c>
      <c r="F5" s="26">
        <v>0</v>
      </c>
      <c r="G5" s="8" t="s">
        <v>38</v>
      </c>
      <c r="H5" s="8" t="s">
        <v>41</v>
      </c>
    </row>
    <row r="6" spans="1:8" ht="16" x14ac:dyDescent="0.2">
      <c r="A6" s="5" t="s">
        <v>15</v>
      </c>
      <c r="B6" s="25">
        <v>1.4727011499542699</v>
      </c>
      <c r="C6" s="12">
        <v>0</v>
      </c>
      <c r="D6" s="12">
        <v>0</v>
      </c>
      <c r="E6" s="12">
        <v>0.75738916270615197</v>
      </c>
      <c r="F6" s="26">
        <v>38.907814248321003</v>
      </c>
      <c r="G6" s="6" t="s">
        <v>38</v>
      </c>
      <c r="H6" s="9" t="s">
        <v>42</v>
      </c>
    </row>
    <row r="7" spans="1:8" x14ac:dyDescent="0.2">
      <c r="A7" s="5" t="s">
        <v>16</v>
      </c>
      <c r="B7" s="25">
        <v>4.0499281623742602</v>
      </c>
      <c r="C7" s="12">
        <v>4.4181034498628202</v>
      </c>
      <c r="D7" s="12">
        <v>0.36817528748856898</v>
      </c>
      <c r="E7" s="12">
        <v>0</v>
      </c>
      <c r="F7" s="26">
        <v>79.953420488308097</v>
      </c>
      <c r="G7" s="6" t="s">
        <v>38</v>
      </c>
      <c r="H7" s="8" t="s">
        <v>41</v>
      </c>
    </row>
    <row r="8" spans="1:8" x14ac:dyDescent="0.2">
      <c r="A8" s="5" t="s">
        <v>17</v>
      </c>
      <c r="B8" s="25">
        <v>0</v>
      </c>
      <c r="C8" s="12">
        <v>0</v>
      </c>
      <c r="D8" s="12">
        <v>0</v>
      </c>
      <c r="E8" s="12">
        <v>0</v>
      </c>
      <c r="F8" s="26">
        <v>0</v>
      </c>
      <c r="G8" s="6" t="s">
        <v>37</v>
      </c>
      <c r="H8" s="8" t="s">
        <v>41</v>
      </c>
    </row>
    <row r="9" spans="1:8" x14ac:dyDescent="0.2">
      <c r="A9" s="5" t="s">
        <v>18</v>
      </c>
      <c r="B9" s="25">
        <v>0</v>
      </c>
      <c r="C9" s="12">
        <v>0</v>
      </c>
      <c r="D9" s="12">
        <v>0</v>
      </c>
      <c r="E9" s="12">
        <v>0</v>
      </c>
      <c r="F9" s="26">
        <v>0</v>
      </c>
      <c r="G9" s="6" t="s">
        <v>37</v>
      </c>
      <c r="H9" s="8" t="s">
        <v>43</v>
      </c>
    </row>
    <row r="10" spans="1:8" x14ac:dyDescent="0.2">
      <c r="A10" s="5" t="s">
        <v>19</v>
      </c>
      <c r="B10" s="25">
        <v>0</v>
      </c>
      <c r="C10" s="12">
        <v>0</v>
      </c>
      <c r="D10" s="12">
        <v>0</v>
      </c>
      <c r="E10" s="12">
        <v>0</v>
      </c>
      <c r="F10" s="26">
        <v>0</v>
      </c>
      <c r="G10" s="6" t="s">
        <v>38</v>
      </c>
      <c r="H10" s="8" t="s">
        <v>41</v>
      </c>
    </row>
    <row r="11" spans="1:8" ht="16" x14ac:dyDescent="0.2">
      <c r="A11" s="5" t="s">
        <v>20</v>
      </c>
      <c r="B11" s="25">
        <v>1.8408764374428399</v>
      </c>
      <c r="C11" s="12">
        <v>1.1045258624657099</v>
      </c>
      <c r="D11" s="12">
        <v>0</v>
      </c>
      <c r="E11" s="12">
        <v>0</v>
      </c>
      <c r="F11" s="26">
        <v>28.2188542899911</v>
      </c>
      <c r="G11" s="6" t="s">
        <v>38</v>
      </c>
      <c r="H11" s="9" t="s">
        <v>41</v>
      </c>
    </row>
    <row r="12" spans="1:8" x14ac:dyDescent="0.2">
      <c r="A12" s="5" t="s">
        <v>21</v>
      </c>
      <c r="B12" s="25">
        <v>0.36817528748856898</v>
      </c>
      <c r="C12" s="12">
        <v>0</v>
      </c>
      <c r="D12" s="12">
        <v>0.73635057497713696</v>
      </c>
      <c r="E12" s="12">
        <v>0.37869458135307599</v>
      </c>
      <c r="F12" s="26">
        <v>1.28267519499959</v>
      </c>
      <c r="G12" s="6" t="s">
        <v>39</v>
      </c>
      <c r="H12" s="8" t="s">
        <v>41</v>
      </c>
    </row>
    <row r="13" spans="1:8" x14ac:dyDescent="0.2">
      <c r="A13" s="5" t="s">
        <v>35</v>
      </c>
      <c r="B13" s="25">
        <v>2.5772270124199799</v>
      </c>
      <c r="C13" s="12">
        <v>1.1045258624657099</v>
      </c>
      <c r="D13" s="12">
        <v>0.36817528748856898</v>
      </c>
      <c r="E13" s="12">
        <v>0</v>
      </c>
      <c r="F13" s="26">
        <v>35.487347061655399</v>
      </c>
      <c r="G13" s="6" t="s">
        <v>38</v>
      </c>
      <c r="H13" s="8" t="s">
        <v>41</v>
      </c>
    </row>
    <row r="14" spans="1:8" x14ac:dyDescent="0.2">
      <c r="A14" s="5" t="s">
        <v>22</v>
      </c>
      <c r="B14" s="25">
        <v>1.8408764374428399</v>
      </c>
      <c r="C14" s="12">
        <v>0</v>
      </c>
      <c r="D14" s="12">
        <v>0</v>
      </c>
      <c r="E14" s="12">
        <v>0</v>
      </c>
      <c r="F14" s="26">
        <v>19.240127924993899</v>
      </c>
      <c r="G14" s="6" t="s">
        <v>39</v>
      </c>
      <c r="H14" s="8" t="s">
        <v>41</v>
      </c>
    </row>
    <row r="15" spans="1:8" x14ac:dyDescent="0.2">
      <c r="A15" s="5" t="s">
        <v>23</v>
      </c>
      <c r="B15" s="25">
        <v>4.0499281623742602</v>
      </c>
      <c r="C15" s="12">
        <v>0</v>
      </c>
      <c r="D15" s="12">
        <v>0</v>
      </c>
      <c r="E15" s="12">
        <v>0.75738916270615197</v>
      </c>
      <c r="F15" s="26">
        <v>70.547135724977693</v>
      </c>
      <c r="G15" s="6" t="s">
        <v>39</v>
      </c>
      <c r="H15" s="8" t="s">
        <v>43</v>
      </c>
    </row>
    <row r="16" spans="1:8" x14ac:dyDescent="0.2">
      <c r="A16" s="5" t="s">
        <v>24</v>
      </c>
      <c r="B16" s="25">
        <v>0</v>
      </c>
      <c r="C16" s="12">
        <v>0</v>
      </c>
      <c r="D16" s="12">
        <v>0</v>
      </c>
      <c r="E16" s="12">
        <v>0</v>
      </c>
      <c r="F16" s="26">
        <v>0</v>
      </c>
      <c r="G16" s="6" t="s">
        <v>37</v>
      </c>
      <c r="H16" s="8" t="s">
        <v>41</v>
      </c>
    </row>
    <row r="17" spans="1:8" x14ac:dyDescent="0.2">
      <c r="A17" s="5" t="s">
        <v>25</v>
      </c>
      <c r="B17" s="25">
        <v>0</v>
      </c>
      <c r="C17" s="12">
        <v>1.1045258624657099</v>
      </c>
      <c r="D17" s="12">
        <v>0</v>
      </c>
      <c r="E17" s="12">
        <v>0</v>
      </c>
      <c r="F17" s="26">
        <v>12.8267519499959</v>
      </c>
      <c r="G17" s="6" t="s">
        <v>38</v>
      </c>
      <c r="H17" s="8" t="s">
        <v>43</v>
      </c>
    </row>
    <row r="18" spans="1:8" x14ac:dyDescent="0.2">
      <c r="A18" s="5" t="s">
        <v>26</v>
      </c>
      <c r="B18" s="25">
        <v>2.2090517249314101</v>
      </c>
      <c r="C18" s="12">
        <v>0.73635057497713696</v>
      </c>
      <c r="D18" s="12">
        <v>0</v>
      </c>
      <c r="E18" s="12">
        <v>0.37869458135307599</v>
      </c>
      <c r="F18" s="26">
        <v>41.900723036653403</v>
      </c>
      <c r="G18" s="6" t="s">
        <v>38</v>
      </c>
      <c r="H18" s="8" t="s">
        <v>41</v>
      </c>
    </row>
    <row r="19" spans="1:8" x14ac:dyDescent="0.2">
      <c r="A19" s="5" t="s">
        <v>27</v>
      </c>
      <c r="B19" s="25">
        <v>1.8408764374428399</v>
      </c>
      <c r="C19" s="12">
        <v>0</v>
      </c>
      <c r="D19" s="12">
        <v>0</v>
      </c>
      <c r="E19" s="12">
        <v>0.75738916270615197</v>
      </c>
      <c r="F19" s="26">
        <v>28.2188542899911</v>
      </c>
      <c r="G19" s="6" t="s">
        <v>38</v>
      </c>
      <c r="H19" s="8" t="s">
        <v>41</v>
      </c>
    </row>
    <row r="20" spans="1:8" x14ac:dyDescent="0.2">
      <c r="A20" s="5" t="s">
        <v>28</v>
      </c>
      <c r="B20" s="25">
        <v>6.6271551747942397</v>
      </c>
      <c r="C20" s="12">
        <v>1.8408764374428399</v>
      </c>
      <c r="D20" s="12">
        <v>0</v>
      </c>
      <c r="E20" s="12">
        <v>1.8934729067653799</v>
      </c>
      <c r="F20" s="26">
        <v>128.26751949995901</v>
      </c>
      <c r="G20" s="6" t="s">
        <v>38</v>
      </c>
      <c r="H20" s="8" t="s">
        <v>43</v>
      </c>
    </row>
    <row r="21" spans="1:8" x14ac:dyDescent="0.2">
      <c r="A21" s="5" t="s">
        <v>29</v>
      </c>
      <c r="B21" s="25">
        <v>7.73168103725994</v>
      </c>
      <c r="C21" s="12">
        <v>0.36817528748856898</v>
      </c>
      <c r="D21" s="12">
        <v>0</v>
      </c>
      <c r="E21" s="12">
        <v>1.8934729067653799</v>
      </c>
      <c r="F21" s="26">
        <v>174.016268121612</v>
      </c>
      <c r="G21" s="6" t="s">
        <v>38</v>
      </c>
      <c r="H21" s="8" t="s">
        <v>41</v>
      </c>
    </row>
    <row r="22" spans="1:8" x14ac:dyDescent="0.2">
      <c r="A22" s="5" t="s">
        <v>30</v>
      </c>
      <c r="B22" s="25">
        <v>12.149784487122799</v>
      </c>
      <c r="C22" s="12">
        <v>3.68175287488569</v>
      </c>
      <c r="D22" s="12">
        <v>0</v>
      </c>
      <c r="E22" s="12">
        <v>3.0295566508246101</v>
      </c>
      <c r="F22" s="26">
        <v>136.818687466623</v>
      </c>
      <c r="G22" s="6" t="s">
        <v>39</v>
      </c>
      <c r="H22" s="8" t="s">
        <v>41</v>
      </c>
    </row>
    <row r="23" spans="1:8" x14ac:dyDescent="0.2">
      <c r="A23" s="5" t="s">
        <v>31</v>
      </c>
      <c r="B23" s="25">
        <v>0</v>
      </c>
      <c r="C23" s="12">
        <v>0</v>
      </c>
      <c r="D23" s="12">
        <v>0</v>
      </c>
      <c r="E23" s="12">
        <v>0</v>
      </c>
      <c r="F23" s="26">
        <v>0</v>
      </c>
      <c r="G23" s="6" t="s">
        <v>37</v>
      </c>
      <c r="H23" s="8" t="s">
        <v>41</v>
      </c>
    </row>
    <row r="24" spans="1:8" x14ac:dyDescent="0.2">
      <c r="A24" s="5" t="s">
        <v>32</v>
      </c>
      <c r="B24" s="25">
        <v>0</v>
      </c>
      <c r="C24" s="12">
        <v>0</v>
      </c>
      <c r="D24" s="12">
        <v>0</v>
      </c>
      <c r="E24" s="12">
        <v>0</v>
      </c>
      <c r="F24" s="26">
        <v>7.2684927716643699</v>
      </c>
      <c r="G24" s="6" t="s">
        <v>38</v>
      </c>
      <c r="H24" s="8" t="s">
        <v>41</v>
      </c>
    </row>
    <row r="25" spans="1:8" x14ac:dyDescent="0.2">
      <c r="A25" s="5" t="s">
        <v>33</v>
      </c>
      <c r="B25" s="25">
        <v>0</v>
      </c>
      <c r="C25" s="12">
        <v>0</v>
      </c>
      <c r="D25" s="12">
        <v>0</v>
      </c>
      <c r="E25" s="12">
        <v>0</v>
      </c>
      <c r="F25" s="26">
        <v>0</v>
      </c>
      <c r="G25" s="6" t="s">
        <v>39</v>
      </c>
      <c r="H25" s="8" t="s">
        <v>43</v>
      </c>
    </row>
    <row r="26" spans="1:8" ht="16" thickBot="1" x14ac:dyDescent="0.25">
      <c r="A26" s="5" t="s">
        <v>34</v>
      </c>
      <c r="B26" s="27">
        <v>18.776939661917002</v>
      </c>
      <c r="C26" s="28">
        <v>5.1544540248399597</v>
      </c>
      <c r="D26" s="28">
        <v>0</v>
      </c>
      <c r="E26" s="28">
        <v>0.37869458135307599</v>
      </c>
      <c r="F26" s="29">
        <v>228.74374310826099</v>
      </c>
      <c r="G26" s="6" t="s">
        <v>38</v>
      </c>
      <c r="H26" s="8" t="s">
        <v>43</v>
      </c>
    </row>
    <row r="28" spans="1:8" x14ac:dyDescent="0.2">
      <c r="A28" s="21" t="s">
        <v>283</v>
      </c>
      <c r="B28" s="30">
        <f>SUM(B4:B26)</f>
        <v>65.535201172965259</v>
      </c>
      <c r="C28" s="30">
        <f t="shared" ref="C28:F28" si="0">SUM(C4:C26)</f>
        <v>19.513290236894147</v>
      </c>
      <c r="D28" s="30">
        <f t="shared" si="0"/>
        <v>1.472701149954275</v>
      </c>
      <c r="E28" s="30">
        <f t="shared" si="0"/>
        <v>10.224753696533053</v>
      </c>
      <c r="F28" s="30">
        <f t="shared" si="0"/>
        <v>1031.6984151780066</v>
      </c>
    </row>
    <row r="29" spans="1:8" x14ac:dyDescent="0.2">
      <c r="A29" s="21" t="s">
        <v>284</v>
      </c>
      <c r="B29" s="19">
        <f>B28/$B28</f>
        <v>1</v>
      </c>
      <c r="C29" s="19">
        <f t="shared" ref="C29:F29" si="1">C28/$B28</f>
        <v>0.297752808988764</v>
      </c>
      <c r="D29" s="19">
        <f t="shared" si="1"/>
        <v>2.2471910112359543E-2</v>
      </c>
      <c r="E29" s="19">
        <f t="shared" si="1"/>
        <v>0.15601926161097973</v>
      </c>
      <c r="F29" s="19">
        <f t="shared" si="1"/>
        <v>15.742660382701402</v>
      </c>
    </row>
    <row r="30" spans="1:8" x14ac:dyDescent="0.2">
      <c r="A30" s="13" t="s">
        <v>285</v>
      </c>
      <c r="B30" s="19" t="s">
        <v>280</v>
      </c>
      <c r="C30" s="19">
        <f>C29/B29</f>
        <v>0.297752808988764</v>
      </c>
      <c r="D30" s="19">
        <f>D29/C29</f>
        <v>7.547169811320753E-2</v>
      </c>
      <c r="E30" s="19">
        <f>E29/D29</f>
        <v>6.9428571416886005</v>
      </c>
      <c r="F30" s="19">
        <f>F29/E29</f>
        <v>100.902031070717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C5B3-7E18-4F26-87F9-8DC59FB69EDD}">
  <dimension ref="A1:F24"/>
  <sheetViews>
    <sheetView workbookViewId="0">
      <selection activeCell="E7" sqref="E7"/>
    </sheetView>
  </sheetViews>
  <sheetFormatPr baseColWidth="10" defaultColWidth="8.83203125" defaultRowHeight="15" x14ac:dyDescent="0.2"/>
  <cols>
    <col min="1" max="1" width="10.5" bestFit="1" customWidth="1"/>
    <col min="2" max="2" width="12.5" bestFit="1" customWidth="1"/>
    <col min="3" max="3" width="20.6640625" bestFit="1" customWidth="1"/>
    <col min="4" max="4" width="38" bestFit="1" customWidth="1"/>
    <col min="5" max="5" width="40" bestFit="1" customWidth="1"/>
    <col min="6" max="6" width="21.1640625" bestFit="1" customWidth="1"/>
  </cols>
  <sheetData>
    <row r="1" spans="1:6" s="13" customFormat="1" x14ac:dyDescent="0.2">
      <c r="A1" s="14" t="s">
        <v>277</v>
      </c>
      <c r="B1" s="14" t="s">
        <v>36</v>
      </c>
      <c r="C1" s="14" t="s">
        <v>40</v>
      </c>
      <c r="D1" s="14" t="s">
        <v>281</v>
      </c>
      <c r="E1" s="14" t="s">
        <v>282</v>
      </c>
      <c r="F1" s="13" t="s">
        <v>279</v>
      </c>
    </row>
    <row r="2" spans="1:6" ht="16" x14ac:dyDescent="0.2">
      <c r="A2" s="15" t="s">
        <v>13</v>
      </c>
      <c r="B2" s="16" t="s">
        <v>37</v>
      </c>
      <c r="C2" s="15" t="s">
        <v>41</v>
      </c>
      <c r="D2" s="18">
        <v>0.32400000000000001</v>
      </c>
      <c r="E2" s="18" t="s">
        <v>278</v>
      </c>
      <c r="F2" s="19" t="s">
        <v>280</v>
      </c>
    </row>
    <row r="3" spans="1:6" ht="16" x14ac:dyDescent="0.2">
      <c r="A3" s="15" t="s">
        <v>14</v>
      </c>
      <c r="B3" s="15" t="s">
        <v>38</v>
      </c>
      <c r="C3" s="15" t="s">
        <v>41</v>
      </c>
      <c r="D3" s="18">
        <v>0.22900000000000001</v>
      </c>
      <c r="E3" s="18">
        <v>0.214</v>
      </c>
      <c r="F3" s="19">
        <f t="shared" ref="F3:F24" si="0">AVERAGE(D3:E3)</f>
        <v>0.2215</v>
      </c>
    </row>
    <row r="4" spans="1:6" ht="16" x14ac:dyDescent="0.2">
      <c r="A4" s="15" t="s">
        <v>15</v>
      </c>
      <c r="B4" s="16" t="s">
        <v>38</v>
      </c>
      <c r="C4" s="17" t="s">
        <v>42</v>
      </c>
      <c r="D4" s="18">
        <v>0.27100000000000002</v>
      </c>
      <c r="E4" s="18">
        <v>0.17199999999999999</v>
      </c>
      <c r="F4" s="19">
        <f t="shared" si="0"/>
        <v>0.2215</v>
      </c>
    </row>
    <row r="5" spans="1:6" ht="16" x14ac:dyDescent="0.2">
      <c r="A5" s="15" t="s">
        <v>16</v>
      </c>
      <c r="B5" s="16" t="s">
        <v>38</v>
      </c>
      <c r="C5" s="15" t="s">
        <v>41</v>
      </c>
      <c r="D5" s="18">
        <v>0.61099999999999999</v>
      </c>
      <c r="E5" s="18">
        <v>0.45300000000000001</v>
      </c>
      <c r="F5" s="19">
        <f t="shared" si="0"/>
        <v>0.53200000000000003</v>
      </c>
    </row>
    <row r="6" spans="1:6" ht="16" x14ac:dyDescent="0.2">
      <c r="A6" s="15" t="s">
        <v>17</v>
      </c>
      <c r="B6" s="16" t="s">
        <v>37</v>
      </c>
      <c r="C6" s="15" t="s">
        <v>41</v>
      </c>
      <c r="D6" s="18">
        <v>0.23</v>
      </c>
      <c r="E6" s="18" t="s">
        <v>278</v>
      </c>
      <c r="F6" s="19" t="s">
        <v>280</v>
      </c>
    </row>
    <row r="7" spans="1:6" ht="16" x14ac:dyDescent="0.2">
      <c r="A7" s="15" t="s">
        <v>18</v>
      </c>
      <c r="B7" s="16" t="s">
        <v>37</v>
      </c>
      <c r="C7" s="15" t="s">
        <v>43</v>
      </c>
      <c r="D7" s="18">
        <v>0.32700000000000001</v>
      </c>
      <c r="E7" s="18" t="s">
        <v>278</v>
      </c>
      <c r="F7" s="19" t="s">
        <v>280</v>
      </c>
    </row>
    <row r="8" spans="1:6" ht="16" x14ac:dyDescent="0.2">
      <c r="A8" s="15" t="s">
        <v>19</v>
      </c>
      <c r="B8" s="16" t="s">
        <v>38</v>
      </c>
      <c r="C8" s="15" t="s">
        <v>41</v>
      </c>
      <c r="D8" s="18">
        <v>0.3</v>
      </c>
      <c r="E8" s="18">
        <v>0.16400000000000001</v>
      </c>
      <c r="F8" s="19">
        <f t="shared" si="0"/>
        <v>0.23199999999999998</v>
      </c>
    </row>
    <row r="9" spans="1:6" ht="16" x14ac:dyDescent="0.2">
      <c r="A9" s="15" t="s">
        <v>20</v>
      </c>
      <c r="B9" s="16" t="s">
        <v>38</v>
      </c>
      <c r="C9" s="17" t="s">
        <v>41</v>
      </c>
      <c r="D9" s="18">
        <v>0.19</v>
      </c>
      <c r="E9" s="18">
        <v>0.14299999999999999</v>
      </c>
      <c r="F9" s="19">
        <f t="shared" si="0"/>
        <v>0.16649999999999998</v>
      </c>
    </row>
    <row r="10" spans="1:6" ht="16" x14ac:dyDescent="0.2">
      <c r="A10" s="15" t="s">
        <v>21</v>
      </c>
      <c r="B10" s="16" t="s">
        <v>39</v>
      </c>
      <c r="C10" s="15" t="s">
        <v>41</v>
      </c>
      <c r="D10" s="18" t="s">
        <v>278</v>
      </c>
      <c r="E10" s="18">
        <v>0.4</v>
      </c>
      <c r="F10" s="19" t="s">
        <v>280</v>
      </c>
    </row>
    <row r="11" spans="1:6" ht="16" x14ac:dyDescent="0.2">
      <c r="A11" s="15" t="s">
        <v>35</v>
      </c>
      <c r="B11" s="16" t="s">
        <v>38</v>
      </c>
      <c r="C11" s="15" t="s">
        <v>41</v>
      </c>
      <c r="D11" s="18">
        <v>0.33300000000000002</v>
      </c>
      <c r="E11" s="18">
        <v>0.218</v>
      </c>
      <c r="F11" s="19">
        <f t="shared" si="0"/>
        <v>0.27550000000000002</v>
      </c>
    </row>
    <row r="12" spans="1:6" ht="16" x14ac:dyDescent="0.2">
      <c r="A12" s="15" t="s">
        <v>22</v>
      </c>
      <c r="B12" s="16" t="s">
        <v>39</v>
      </c>
      <c r="C12" s="15" t="s">
        <v>41</v>
      </c>
      <c r="D12" s="18" t="s">
        <v>278</v>
      </c>
      <c r="E12" s="18">
        <v>0.36799999999999999</v>
      </c>
      <c r="F12" s="19" t="s">
        <v>280</v>
      </c>
    </row>
    <row r="13" spans="1:6" ht="16" x14ac:dyDescent="0.2">
      <c r="A13" s="15" t="s">
        <v>23</v>
      </c>
      <c r="B13" s="16" t="s">
        <v>39</v>
      </c>
      <c r="C13" s="15" t="s">
        <v>43</v>
      </c>
      <c r="D13" s="18" t="s">
        <v>278</v>
      </c>
      <c r="E13" s="18">
        <v>0.38900000000000001</v>
      </c>
      <c r="F13" s="19" t="s">
        <v>280</v>
      </c>
    </row>
    <row r="14" spans="1:6" ht="16" x14ac:dyDescent="0.2">
      <c r="A14" s="15" t="s">
        <v>24</v>
      </c>
      <c r="B14" s="16" t="s">
        <v>37</v>
      </c>
      <c r="C14" s="15" t="s">
        <v>41</v>
      </c>
      <c r="D14" s="18">
        <v>0.23799999999999999</v>
      </c>
      <c r="E14" s="18" t="s">
        <v>278</v>
      </c>
      <c r="F14" s="19" t="s">
        <v>280</v>
      </c>
    </row>
    <row r="15" spans="1:6" ht="16" x14ac:dyDescent="0.2">
      <c r="A15" s="15" t="s">
        <v>25</v>
      </c>
      <c r="B15" s="16" t="s">
        <v>38</v>
      </c>
      <c r="C15" s="15" t="s">
        <v>43</v>
      </c>
      <c r="D15" s="18">
        <v>0.30099999999999999</v>
      </c>
      <c r="E15" s="18">
        <v>0.28299999999999997</v>
      </c>
      <c r="F15" s="19">
        <f t="shared" si="0"/>
        <v>0.29199999999999998</v>
      </c>
    </row>
    <row r="16" spans="1:6" ht="16" x14ac:dyDescent="0.2">
      <c r="A16" s="15" t="s">
        <v>26</v>
      </c>
      <c r="B16" s="16" t="s">
        <v>38</v>
      </c>
      <c r="C16" s="15" t="s">
        <v>41</v>
      </c>
      <c r="D16" s="18">
        <v>0.24</v>
      </c>
      <c r="E16" s="18">
        <v>0.23799999999999999</v>
      </c>
      <c r="F16" s="19">
        <f t="shared" si="0"/>
        <v>0.23899999999999999</v>
      </c>
    </row>
    <row r="17" spans="1:6" ht="16" x14ac:dyDescent="0.2">
      <c r="A17" s="15" t="s">
        <v>27</v>
      </c>
      <c r="B17" s="16" t="s">
        <v>38</v>
      </c>
      <c r="C17" s="15" t="s">
        <v>41</v>
      </c>
      <c r="D17" s="18">
        <v>0.72699999999999998</v>
      </c>
      <c r="E17" s="18">
        <v>0.28899999999999998</v>
      </c>
      <c r="F17" s="19">
        <f t="shared" si="0"/>
        <v>0.50800000000000001</v>
      </c>
    </row>
    <row r="18" spans="1:6" ht="16" x14ac:dyDescent="0.2">
      <c r="A18" s="15" t="s">
        <v>28</v>
      </c>
      <c r="B18" s="16" t="s">
        <v>38</v>
      </c>
      <c r="C18" s="15" t="s">
        <v>43</v>
      </c>
      <c r="D18" s="18">
        <v>0.378</v>
      </c>
      <c r="E18" s="18">
        <v>0.33400000000000002</v>
      </c>
      <c r="F18" s="19">
        <f t="shared" si="0"/>
        <v>0.35599999999999998</v>
      </c>
    </row>
    <row r="19" spans="1:6" ht="16" x14ac:dyDescent="0.2">
      <c r="A19" s="15" t="s">
        <v>29</v>
      </c>
      <c r="B19" s="16" t="s">
        <v>38</v>
      </c>
      <c r="C19" s="15" t="s">
        <v>41</v>
      </c>
      <c r="D19" s="18">
        <v>0.51400000000000001</v>
      </c>
      <c r="E19" s="18">
        <v>0.47799999999999998</v>
      </c>
      <c r="F19" s="19">
        <f t="shared" si="0"/>
        <v>0.496</v>
      </c>
    </row>
    <row r="20" spans="1:6" ht="16" x14ac:dyDescent="0.2">
      <c r="A20" s="15" t="s">
        <v>30</v>
      </c>
      <c r="B20" s="16" t="s">
        <v>39</v>
      </c>
      <c r="C20" s="15" t="s">
        <v>41</v>
      </c>
      <c r="D20" s="18" t="s">
        <v>278</v>
      </c>
      <c r="E20" s="18">
        <v>0.316</v>
      </c>
      <c r="F20" s="19" t="s">
        <v>280</v>
      </c>
    </row>
    <row r="21" spans="1:6" ht="16" x14ac:dyDescent="0.2">
      <c r="A21" s="15" t="s">
        <v>31</v>
      </c>
      <c r="B21" s="16" t="s">
        <v>37</v>
      </c>
      <c r="C21" s="15" t="s">
        <v>41</v>
      </c>
      <c r="D21" s="18">
        <v>0.214</v>
      </c>
      <c r="E21" s="18" t="s">
        <v>278</v>
      </c>
      <c r="F21" s="19" t="s">
        <v>280</v>
      </c>
    </row>
    <row r="22" spans="1:6" ht="16" x14ac:dyDescent="0.2">
      <c r="A22" s="15" t="s">
        <v>32</v>
      </c>
      <c r="B22" s="16" t="s">
        <v>38</v>
      </c>
      <c r="C22" s="15" t="s">
        <v>41</v>
      </c>
      <c r="D22" s="18">
        <v>0.29299999999999998</v>
      </c>
      <c r="E22" s="18">
        <v>0.36499999999999999</v>
      </c>
      <c r="F22" s="19">
        <f t="shared" si="0"/>
        <v>0.32899999999999996</v>
      </c>
    </row>
    <row r="23" spans="1:6" ht="16" x14ac:dyDescent="0.2">
      <c r="A23" s="15" t="s">
        <v>33</v>
      </c>
      <c r="B23" s="16" t="s">
        <v>39</v>
      </c>
      <c r="C23" s="15" t="s">
        <v>43</v>
      </c>
      <c r="D23" s="18" t="s">
        <v>278</v>
      </c>
      <c r="E23" s="20">
        <v>0.31900000000000001</v>
      </c>
      <c r="F23" s="19" t="s">
        <v>280</v>
      </c>
    </row>
    <row r="24" spans="1:6" ht="16" x14ac:dyDescent="0.2">
      <c r="A24" s="15" t="s">
        <v>34</v>
      </c>
      <c r="B24" s="16" t="s">
        <v>38</v>
      </c>
      <c r="C24" s="15" t="s">
        <v>43</v>
      </c>
      <c r="D24" s="18">
        <v>0.61499999999999999</v>
      </c>
      <c r="E24" s="18">
        <v>0.54500000000000004</v>
      </c>
      <c r="F24" s="19">
        <f t="shared" si="0"/>
        <v>0.58000000000000007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79F2-22A6-4E37-A1C1-94DBD1BD1F07}">
  <dimension ref="A1:F95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12.5" customWidth="1"/>
    <col min="2" max="3" width="11" bestFit="1" customWidth="1"/>
    <col min="4" max="5" width="11.33203125" bestFit="1" customWidth="1"/>
    <col min="6" max="6" width="11.5" bestFit="1" customWidth="1"/>
  </cols>
  <sheetData>
    <row r="1" spans="1:6" x14ac:dyDescent="0.2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">
      <c r="A2" s="2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</row>
    <row r="3" spans="1:6" ht="16" thickBot="1" x14ac:dyDescent="0.25">
      <c r="A3" s="3" t="s">
        <v>12</v>
      </c>
      <c r="B3" s="4">
        <v>1207</v>
      </c>
      <c r="C3" s="4">
        <v>1211</v>
      </c>
      <c r="D3" s="4">
        <v>1232</v>
      </c>
      <c r="E3" s="4">
        <v>1268</v>
      </c>
      <c r="F3" s="4">
        <v>1439</v>
      </c>
    </row>
    <row r="4" spans="1:6" ht="16" x14ac:dyDescent="0.2">
      <c r="A4" s="11" t="s">
        <v>135</v>
      </c>
      <c r="B4" s="12">
        <v>0.24930231050000001</v>
      </c>
      <c r="C4" s="12">
        <v>-0.18349768950000001</v>
      </c>
      <c r="D4" s="12">
        <v>0.51822231050000001</v>
      </c>
      <c r="E4" s="12">
        <v>1.6173323104999999</v>
      </c>
      <c r="F4" s="12">
        <v>2.9937923104999999</v>
      </c>
    </row>
    <row r="5" spans="1:6" ht="16" x14ac:dyDescent="0.2">
      <c r="A5" s="11" t="s">
        <v>46</v>
      </c>
      <c r="B5" s="12">
        <v>0.50061750466666899</v>
      </c>
      <c r="C5" s="12">
        <v>0.40636750466667099</v>
      </c>
      <c r="D5" s="12">
        <v>0.31598750466667103</v>
      </c>
      <c r="E5" s="12">
        <v>1.2498075046667001</v>
      </c>
      <c r="F5" s="12">
        <v>2.1463375046666999</v>
      </c>
    </row>
    <row r="6" spans="1:6" ht="16" x14ac:dyDescent="0.2">
      <c r="A6" s="11" t="s">
        <v>47</v>
      </c>
      <c r="B6" s="12">
        <v>-1.23590273466667</v>
      </c>
      <c r="C6" s="12">
        <v>-0.59838273466667102</v>
      </c>
      <c r="D6" s="12">
        <v>-0.27089273466667102</v>
      </c>
      <c r="E6" s="12">
        <v>0.75176726533333005</v>
      </c>
      <c r="F6" s="12">
        <v>0.84349726533333003</v>
      </c>
    </row>
    <row r="7" spans="1:6" ht="16" x14ac:dyDescent="0.2">
      <c r="A7" s="11" t="s">
        <v>139</v>
      </c>
      <c r="B7" s="12">
        <v>-0.388120666666667</v>
      </c>
      <c r="C7" s="12">
        <v>7.2493333333330003E-3</v>
      </c>
      <c r="D7" s="12">
        <v>-0.25969066666666701</v>
      </c>
      <c r="E7" s="12">
        <v>1.10436933333333</v>
      </c>
      <c r="F7" s="12">
        <v>1.06407933333333</v>
      </c>
    </row>
    <row r="8" spans="1:6" ht="16" x14ac:dyDescent="0.2">
      <c r="A8" s="11" t="s">
        <v>49</v>
      </c>
      <c r="B8" s="12">
        <v>-0.35522633333333298</v>
      </c>
      <c r="C8" s="12">
        <v>0.51727366666666696</v>
      </c>
      <c r="D8" s="12">
        <v>0.59703366666666702</v>
      </c>
      <c r="E8" s="12">
        <v>0.115303666666667</v>
      </c>
      <c r="F8" s="12">
        <v>2.1686936666666701</v>
      </c>
    </row>
    <row r="9" spans="1:6" ht="16" x14ac:dyDescent="0.2">
      <c r="A9" s="11" t="s">
        <v>50</v>
      </c>
      <c r="B9" s="12">
        <v>0.15549099999999999</v>
      </c>
      <c r="C9" s="12">
        <v>0.31629099999999999</v>
      </c>
      <c r="D9" s="12">
        <v>0.15316099999999999</v>
      </c>
      <c r="E9" s="12">
        <v>1.8657109999999999</v>
      </c>
      <c r="F9" s="12">
        <v>2.211821</v>
      </c>
    </row>
    <row r="10" spans="1:6" ht="16" x14ac:dyDescent="0.2">
      <c r="A10" s="11" t="s">
        <v>51</v>
      </c>
      <c r="B10" s="12">
        <v>-0.81518766666666997</v>
      </c>
      <c r="C10" s="12">
        <v>0.51698233333332999</v>
      </c>
      <c r="D10" s="12">
        <v>0.35271233333333002</v>
      </c>
      <c r="E10" s="12">
        <v>0.51590233333333002</v>
      </c>
      <c r="F10" s="12">
        <v>1.23266233333333</v>
      </c>
    </row>
    <row r="11" spans="1:6" ht="16" x14ac:dyDescent="0.2">
      <c r="A11" s="11" t="s">
        <v>52</v>
      </c>
      <c r="B11" s="12">
        <v>0.74019233333333001</v>
      </c>
      <c r="C11" s="12">
        <v>1.6203323333333299</v>
      </c>
      <c r="D11" s="12">
        <v>1.30859233333333</v>
      </c>
      <c r="E11" s="12">
        <v>0.89902233333333004</v>
      </c>
      <c r="F11" s="12">
        <v>2.4688623333333299</v>
      </c>
    </row>
    <row r="12" spans="1:6" ht="16" x14ac:dyDescent="0.2">
      <c r="A12" s="11" t="s">
        <v>145</v>
      </c>
      <c r="B12" s="12">
        <v>0.50621233333333004</v>
      </c>
      <c r="C12" s="12">
        <v>-0.40456766666666899</v>
      </c>
      <c r="D12" s="12">
        <v>-0.31753766666666999</v>
      </c>
      <c r="E12" s="12">
        <v>1.4168423333333</v>
      </c>
      <c r="F12" s="12">
        <v>1.2534623333333299</v>
      </c>
    </row>
    <row r="13" spans="1:6" ht="16" x14ac:dyDescent="0.2">
      <c r="A13" s="11" t="s">
        <v>148</v>
      </c>
      <c r="B13" s="12">
        <v>0.55105266666666997</v>
      </c>
      <c r="C13" s="12">
        <v>0.25450266666666999</v>
      </c>
      <c r="D13" s="12">
        <v>0.15758266666667001</v>
      </c>
      <c r="E13" s="12">
        <v>0.85778266666667002</v>
      </c>
      <c r="F13" s="12">
        <v>1.82892266666667</v>
      </c>
    </row>
    <row r="14" spans="1:6" ht="16" x14ac:dyDescent="0.2">
      <c r="A14" s="11" t="s">
        <v>150</v>
      </c>
      <c r="B14" s="12">
        <v>-1.1008163333333301</v>
      </c>
      <c r="C14" s="12">
        <v>-1.35988633333333</v>
      </c>
      <c r="D14" s="12">
        <v>-1.05948633333333</v>
      </c>
      <c r="E14" s="12">
        <v>0.83065366666666995</v>
      </c>
      <c r="F14" s="12">
        <v>-2.88463333333304E-2</v>
      </c>
    </row>
    <row r="15" spans="1:6" ht="16" x14ac:dyDescent="0.2">
      <c r="A15" s="11" t="s">
        <v>55</v>
      </c>
      <c r="B15" s="12">
        <v>2.1755213333333301</v>
      </c>
      <c r="C15" s="12">
        <v>-1.19386866666667</v>
      </c>
      <c r="D15" s="12">
        <v>-1.09340866666667</v>
      </c>
      <c r="E15" s="12">
        <v>0.88319133333333</v>
      </c>
      <c r="F15" s="12">
        <v>2.2983013333333302</v>
      </c>
    </row>
    <row r="16" spans="1:6" ht="16" x14ac:dyDescent="0.2">
      <c r="A16" s="11" t="s">
        <v>153</v>
      </c>
      <c r="B16" s="12">
        <v>0.50489833333333001</v>
      </c>
      <c r="C16" s="12">
        <v>-0.70441166666666999</v>
      </c>
      <c r="D16" s="12">
        <v>1.5470583333333301</v>
      </c>
      <c r="E16" s="12">
        <v>1.03578833333333</v>
      </c>
      <c r="F16" s="12">
        <v>0.31923833333333002</v>
      </c>
    </row>
    <row r="17" spans="1:6" ht="16" x14ac:dyDescent="0.2">
      <c r="A17" s="11" t="s">
        <v>155</v>
      </c>
      <c r="B17" s="12">
        <v>-0.37392833333332998</v>
      </c>
      <c r="C17" s="12">
        <v>-1.03918833333333</v>
      </c>
      <c r="D17" s="12">
        <v>-0.78653833333333101</v>
      </c>
      <c r="E17" s="12">
        <v>1.3030216666667001</v>
      </c>
      <c r="F17" s="12">
        <v>1.4984116666667</v>
      </c>
    </row>
    <row r="18" spans="1:6" ht="16" x14ac:dyDescent="0.2">
      <c r="A18" s="11" t="s">
        <v>157</v>
      </c>
      <c r="B18" s="12">
        <v>-0.195136</v>
      </c>
      <c r="C18" s="12">
        <v>-0.20293600000000001</v>
      </c>
      <c r="D18" s="12">
        <v>-0.38422600000000001</v>
      </c>
      <c r="E18" s="12">
        <v>0.301454</v>
      </c>
      <c r="F18" s="12">
        <v>0.37113400000000002</v>
      </c>
    </row>
    <row r="19" spans="1:6" ht="16" x14ac:dyDescent="0.2">
      <c r="A19" s="11" t="s">
        <v>59</v>
      </c>
      <c r="B19" s="12">
        <v>0.31127666666666998</v>
      </c>
      <c r="C19" s="12">
        <v>0.30754666666667002</v>
      </c>
      <c r="D19" s="12">
        <v>-0.18177333333333001</v>
      </c>
      <c r="E19" s="12">
        <v>1.0384466666666701</v>
      </c>
      <c r="F19" s="12">
        <v>2.3812266666666702</v>
      </c>
    </row>
    <row r="20" spans="1:6" ht="16" x14ac:dyDescent="0.2">
      <c r="A20" s="11" t="s">
        <v>60</v>
      </c>
      <c r="B20" s="12">
        <v>1.7910363333333299</v>
      </c>
      <c r="C20" s="12">
        <v>1.2597563333333299</v>
      </c>
      <c r="D20" s="12">
        <v>0.61105633333332998</v>
      </c>
      <c r="E20" s="12">
        <v>0.98642633333333096</v>
      </c>
      <c r="F20" s="12">
        <v>3.5450163333333302</v>
      </c>
    </row>
    <row r="21" spans="1:6" ht="16" x14ac:dyDescent="0.2">
      <c r="A21" s="11" t="s">
        <v>161</v>
      </c>
      <c r="B21" s="12">
        <v>-1.0400166666666699</v>
      </c>
      <c r="C21" s="12">
        <v>-0.42500666666666997</v>
      </c>
      <c r="D21" s="12">
        <v>-0.25745666666667</v>
      </c>
      <c r="E21" s="12">
        <v>0.21202333333333001</v>
      </c>
      <c r="F21" s="12">
        <v>-7.9836666666669706E-2</v>
      </c>
    </row>
    <row r="22" spans="1:6" ht="16" x14ac:dyDescent="0.2">
      <c r="A22" s="11" t="s">
        <v>163</v>
      </c>
      <c r="B22" s="12">
        <v>-0.155263333333333</v>
      </c>
      <c r="C22" s="12">
        <v>0.25408666666666702</v>
      </c>
      <c r="D22" s="12">
        <v>0.202786666666667</v>
      </c>
      <c r="E22" s="12">
        <v>0.249966666666667</v>
      </c>
      <c r="F22" s="12">
        <v>-7.3253333333333101E-2</v>
      </c>
    </row>
    <row r="23" spans="1:6" ht="16" x14ac:dyDescent="0.2">
      <c r="A23" s="11" t="s">
        <v>63</v>
      </c>
      <c r="B23" s="12">
        <v>5.57419999999995E-2</v>
      </c>
      <c r="C23" s="12">
        <v>-0.75491799999999998</v>
      </c>
      <c r="D23" s="12">
        <v>-0.968248</v>
      </c>
      <c r="E23" s="12">
        <v>1.8292919999999999</v>
      </c>
      <c r="F23" s="12">
        <v>0.92616200000000004</v>
      </c>
    </row>
    <row r="24" spans="1:6" ht="16" x14ac:dyDescent="0.2">
      <c r="A24" s="11" t="s">
        <v>64</v>
      </c>
      <c r="B24" s="12">
        <v>0.177174</v>
      </c>
      <c r="C24" s="12">
        <v>-0.62595599999999996</v>
      </c>
      <c r="D24" s="12">
        <v>-0.57855599999999996</v>
      </c>
      <c r="E24" s="12">
        <v>0.80151399999999995</v>
      </c>
      <c r="F24" s="12">
        <v>-0.46012599999999998</v>
      </c>
    </row>
    <row r="25" spans="1:6" ht="16" x14ac:dyDescent="0.2">
      <c r="A25" s="11" t="s">
        <v>167</v>
      </c>
      <c r="B25" s="12">
        <v>-0.23714499999999999</v>
      </c>
      <c r="C25" s="12">
        <v>2.4575E-2</v>
      </c>
      <c r="D25" s="12">
        <v>8.3184999999999898E-2</v>
      </c>
      <c r="E25" s="12">
        <v>-5.1744999999999999E-2</v>
      </c>
      <c r="F25" s="12">
        <v>5.2664999999999997E-2</v>
      </c>
    </row>
    <row r="26" spans="1:6" ht="16" x14ac:dyDescent="0.2">
      <c r="A26" s="11" t="s">
        <v>170</v>
      </c>
      <c r="B26" s="12">
        <v>-8.7888999999999995E-2</v>
      </c>
      <c r="C26" s="12">
        <v>0.15713099999999999</v>
      </c>
      <c r="D26" s="12">
        <v>0.205901</v>
      </c>
      <c r="E26" s="12">
        <v>-6.0048999999999998E-2</v>
      </c>
      <c r="F26" s="12">
        <v>0.26782099999999998</v>
      </c>
    </row>
    <row r="27" spans="1:6" ht="16" x14ac:dyDescent="0.2">
      <c r="A27" s="11" t="s">
        <v>66</v>
      </c>
      <c r="B27" s="12">
        <v>9.8647333333330006E-2</v>
      </c>
      <c r="C27" s="12">
        <v>2.6243073333333302</v>
      </c>
      <c r="D27" s="12">
        <v>1.5238673333333299</v>
      </c>
      <c r="E27" s="12">
        <v>0.65199733333332999</v>
      </c>
      <c r="F27" s="12">
        <v>1.4374773333333299</v>
      </c>
    </row>
    <row r="28" spans="1:6" ht="16" x14ac:dyDescent="0.2">
      <c r="A28" s="11" t="s">
        <v>67</v>
      </c>
      <c r="B28" s="12">
        <v>0.29081499999999999</v>
      </c>
      <c r="C28" s="12">
        <v>-4.4624999999999998E-2</v>
      </c>
      <c r="D28" s="12">
        <v>0.41146500000000003</v>
      </c>
      <c r="E28" s="12">
        <v>-0.260245</v>
      </c>
      <c r="F28" s="12">
        <v>8.6150000000000393E-3</v>
      </c>
    </row>
    <row r="29" spans="1:6" ht="16" x14ac:dyDescent="0.2">
      <c r="A29" s="11" t="s">
        <v>68</v>
      </c>
      <c r="B29" s="12">
        <v>-0.73132166666666998</v>
      </c>
      <c r="C29" s="12">
        <v>0.69582833333333005</v>
      </c>
      <c r="D29" s="12">
        <v>0.82107833333333002</v>
      </c>
      <c r="E29" s="12">
        <v>1.04425833333333</v>
      </c>
      <c r="F29" s="12">
        <v>1.8376983333333301</v>
      </c>
    </row>
    <row r="30" spans="1:6" ht="16" x14ac:dyDescent="0.2">
      <c r="A30" s="11" t="s">
        <v>69</v>
      </c>
      <c r="B30" s="12">
        <v>5.7707000000000001E-2</v>
      </c>
      <c r="C30" s="12">
        <v>0.34296700000000002</v>
      </c>
      <c r="D30" s="12">
        <v>-0.379913</v>
      </c>
      <c r="E30" s="12">
        <v>0.32131700000000002</v>
      </c>
      <c r="F30" s="12">
        <v>0.283887</v>
      </c>
    </row>
    <row r="31" spans="1:6" ht="16" x14ac:dyDescent="0.2">
      <c r="A31" s="11" t="s">
        <v>70</v>
      </c>
      <c r="B31" s="12">
        <v>-0.37921199999999999</v>
      </c>
      <c r="C31" s="12">
        <v>0.27378799999999998</v>
      </c>
      <c r="D31" s="12">
        <v>-7.9212000000000102E-2</v>
      </c>
      <c r="E31" s="12">
        <v>0.15473799999999999</v>
      </c>
      <c r="F31" s="12">
        <v>1.174148</v>
      </c>
    </row>
    <row r="32" spans="1:6" ht="16" x14ac:dyDescent="0.2">
      <c r="A32" s="11" t="s">
        <v>71</v>
      </c>
      <c r="B32" s="12">
        <v>-1.0719460000000001</v>
      </c>
      <c r="C32" s="12">
        <v>0.43825399999999998</v>
      </c>
      <c r="D32" s="12">
        <v>0.35563400000000001</v>
      </c>
      <c r="E32" s="12">
        <v>0.57065400000000099</v>
      </c>
      <c r="F32" s="12">
        <v>0.21571399999999999</v>
      </c>
    </row>
    <row r="33" spans="1:6" ht="16" x14ac:dyDescent="0.2">
      <c r="A33" s="11" t="s">
        <v>178</v>
      </c>
      <c r="B33" s="12">
        <v>-0.62504266666666997</v>
      </c>
      <c r="C33" s="12">
        <v>0.52788733333333004</v>
      </c>
      <c r="D33" s="12">
        <v>0.16891733333333001</v>
      </c>
      <c r="E33" s="12">
        <v>0.42637733333333</v>
      </c>
      <c r="F33" s="12">
        <v>-0.36880266666667</v>
      </c>
    </row>
    <row r="34" spans="1:6" ht="16" x14ac:dyDescent="0.2">
      <c r="A34" s="11" t="s">
        <v>73</v>
      </c>
      <c r="B34" s="12">
        <v>-0.44128766666667002</v>
      </c>
      <c r="C34" s="12">
        <v>1.34258233333333</v>
      </c>
      <c r="D34" s="12">
        <v>0.38225233333332997</v>
      </c>
      <c r="E34" s="12">
        <v>1.0438923333333301</v>
      </c>
      <c r="F34" s="12">
        <v>0.74786233333332996</v>
      </c>
    </row>
    <row r="35" spans="1:6" ht="16" x14ac:dyDescent="0.2">
      <c r="A35" s="11" t="s">
        <v>74</v>
      </c>
      <c r="B35" s="12">
        <v>-5.3435999999999997E-2</v>
      </c>
      <c r="C35" s="12">
        <v>8.5323999999999997E-2</v>
      </c>
      <c r="D35" s="12">
        <v>0.27720400000000001</v>
      </c>
      <c r="E35" s="12">
        <v>0.58422399999999997</v>
      </c>
      <c r="F35" s="12">
        <v>-0.16513600000000001</v>
      </c>
    </row>
    <row r="36" spans="1:6" ht="16" x14ac:dyDescent="0.2">
      <c r="A36" s="11" t="s">
        <v>182</v>
      </c>
      <c r="B36" s="12">
        <v>-0.17470666666667001</v>
      </c>
      <c r="C36" s="12">
        <v>0.92058333333332998</v>
      </c>
      <c r="D36" s="12">
        <v>9.3543333333329995E-2</v>
      </c>
      <c r="E36" s="12">
        <v>0.58878333333332999</v>
      </c>
      <c r="F36" s="12">
        <v>0.43985333333332999</v>
      </c>
    </row>
    <row r="37" spans="1:6" ht="16" x14ac:dyDescent="0.2">
      <c r="A37" s="11" t="s">
        <v>184</v>
      </c>
      <c r="B37" s="12">
        <v>0.1650833333333</v>
      </c>
      <c r="C37" s="12">
        <v>1.4491633333333001</v>
      </c>
      <c r="D37" s="12">
        <v>0.67720333333329896</v>
      </c>
      <c r="E37" s="12">
        <v>1.0940733333332999</v>
      </c>
      <c r="F37" s="12">
        <v>1.6431333333333</v>
      </c>
    </row>
    <row r="38" spans="1:6" ht="16" x14ac:dyDescent="0.2">
      <c r="A38" s="11" t="s">
        <v>77</v>
      </c>
      <c r="B38" s="12">
        <v>-0.50883233333333</v>
      </c>
      <c r="C38" s="12">
        <v>-0.72166233333332996</v>
      </c>
      <c r="D38" s="12">
        <v>-0.61324233333333</v>
      </c>
      <c r="E38" s="12">
        <v>0.19523766666667</v>
      </c>
      <c r="F38" s="12">
        <v>-0.58757233333333003</v>
      </c>
    </row>
    <row r="39" spans="1:6" ht="16" x14ac:dyDescent="0.2">
      <c r="A39" s="11" t="s">
        <v>78</v>
      </c>
      <c r="B39" s="12">
        <v>0.74545099999999997</v>
      </c>
      <c r="C39" s="12">
        <v>1.259671</v>
      </c>
      <c r="D39" s="12">
        <v>0.41963099999999998</v>
      </c>
      <c r="E39" s="12">
        <v>1.5295209999999999</v>
      </c>
      <c r="F39" s="12">
        <v>2.267601</v>
      </c>
    </row>
    <row r="40" spans="1:6" ht="16" x14ac:dyDescent="0.2">
      <c r="A40" s="11" t="s">
        <v>188</v>
      </c>
      <c r="B40" s="12">
        <v>-1.0498289999999999</v>
      </c>
      <c r="C40" s="12">
        <v>-0.66205899999999995</v>
      </c>
      <c r="D40" s="12">
        <v>-0.65556899999999996</v>
      </c>
      <c r="E40" s="12">
        <v>0.58396099999999995</v>
      </c>
      <c r="F40" s="12">
        <v>0.93912099999999998</v>
      </c>
    </row>
    <row r="41" spans="1:6" ht="16" x14ac:dyDescent="0.2">
      <c r="A41" s="11" t="s">
        <v>190</v>
      </c>
      <c r="B41" s="12">
        <v>-0.15786666666666699</v>
      </c>
      <c r="C41" s="12">
        <v>0.24714333333333299</v>
      </c>
      <c r="D41" s="12">
        <v>0.51073333333333304</v>
      </c>
      <c r="E41" s="12">
        <v>-9.4236666666666996E-2</v>
      </c>
      <c r="F41" s="12">
        <v>0.75435333333333299</v>
      </c>
    </row>
    <row r="42" spans="1:6" ht="16" x14ac:dyDescent="0.2">
      <c r="A42" s="11" t="s">
        <v>192</v>
      </c>
      <c r="B42" s="12">
        <v>-0.100829</v>
      </c>
      <c r="C42" s="12">
        <v>-3.4698999999999897E-2</v>
      </c>
      <c r="D42" s="12">
        <v>-2.3609000000000002E-2</v>
      </c>
      <c r="E42" s="12">
        <v>0.45859100000000003</v>
      </c>
      <c r="F42" s="12">
        <v>0.12824099999999999</v>
      </c>
    </row>
    <row r="43" spans="1:6" ht="16" x14ac:dyDescent="0.2">
      <c r="A43" s="11" t="s">
        <v>194</v>
      </c>
      <c r="B43" s="12">
        <v>1.5680750000000001</v>
      </c>
      <c r="C43" s="12">
        <v>1.6490750000000001</v>
      </c>
      <c r="D43" s="12">
        <v>0.91336499999999898</v>
      </c>
      <c r="E43" s="12">
        <v>1.4425749999999999</v>
      </c>
      <c r="F43" s="12">
        <v>3.147465</v>
      </c>
    </row>
    <row r="44" spans="1:6" ht="16" x14ac:dyDescent="0.2">
      <c r="A44" s="11" t="s">
        <v>196</v>
      </c>
      <c r="B44" s="12">
        <v>-9.0519666666670107E-2</v>
      </c>
      <c r="C44" s="12">
        <v>0.41243033333333001</v>
      </c>
      <c r="D44" s="12">
        <v>0.39133033333333</v>
      </c>
      <c r="E44" s="12">
        <v>0.43584033333333</v>
      </c>
      <c r="F44" s="12">
        <v>0.48900033333332998</v>
      </c>
    </row>
    <row r="45" spans="1:6" ht="16" x14ac:dyDescent="0.2">
      <c r="A45" s="11" t="s">
        <v>198</v>
      </c>
      <c r="B45" s="12">
        <v>0.31397466666667001</v>
      </c>
      <c r="C45" s="12">
        <v>0.83753466666666998</v>
      </c>
      <c r="D45" s="12">
        <v>1.7252546666666699</v>
      </c>
      <c r="E45" s="12">
        <v>2.5962146666666701</v>
      </c>
      <c r="F45" s="12">
        <v>4.5228346666666699</v>
      </c>
    </row>
    <row r="46" spans="1:6" ht="16" x14ac:dyDescent="0.2">
      <c r="A46" s="11" t="s">
        <v>85</v>
      </c>
      <c r="B46" s="12">
        <v>-1.6843173333333299</v>
      </c>
      <c r="C46" s="12">
        <v>-2.56896733333333</v>
      </c>
      <c r="D46" s="12">
        <v>-2.4214673333333301</v>
      </c>
      <c r="E46" s="12">
        <v>2.0811726666666699</v>
      </c>
      <c r="F46" s="12">
        <v>1.3861526666666699</v>
      </c>
    </row>
    <row r="47" spans="1:6" ht="16" x14ac:dyDescent="0.2">
      <c r="A47" s="11" t="s">
        <v>201</v>
      </c>
      <c r="B47" s="12">
        <v>-0.129816666666667</v>
      </c>
      <c r="C47" s="12">
        <v>7.2133333333332994E-2</v>
      </c>
      <c r="D47" s="12">
        <v>9.4183333333332994E-2</v>
      </c>
      <c r="E47" s="12">
        <v>0.77527333333333004</v>
      </c>
      <c r="F47" s="12">
        <v>0.58323333333333305</v>
      </c>
    </row>
    <row r="48" spans="1:6" ht="16" x14ac:dyDescent="0.2">
      <c r="A48" s="11" t="s">
        <v>203</v>
      </c>
      <c r="B48" s="12">
        <v>-0.45269033333332998</v>
      </c>
      <c r="C48" s="12">
        <v>0.54511966666667</v>
      </c>
      <c r="D48" s="12">
        <v>0.31947966666666999</v>
      </c>
      <c r="E48" s="12">
        <v>1.03033966666667</v>
      </c>
      <c r="F48" s="12">
        <v>0.93238966666667</v>
      </c>
    </row>
    <row r="49" spans="1:6" ht="16" x14ac:dyDescent="0.2">
      <c r="A49" s="11" t="s">
        <v>206</v>
      </c>
      <c r="B49" s="12">
        <v>0.12234566666666701</v>
      </c>
      <c r="C49" s="12">
        <v>0.16776566666666701</v>
      </c>
      <c r="D49" s="12">
        <v>0.61124566666666602</v>
      </c>
      <c r="E49" s="12">
        <v>-0.111844333333333</v>
      </c>
      <c r="F49" s="12">
        <v>0.36428566666666701</v>
      </c>
    </row>
    <row r="50" spans="1:6" ht="16" x14ac:dyDescent="0.2">
      <c r="A50" s="11" t="s">
        <v>208</v>
      </c>
      <c r="B50" s="12">
        <v>0.213509</v>
      </c>
      <c r="C50" s="12">
        <v>0.73717899999999903</v>
      </c>
      <c r="D50" s="12">
        <v>0.71116900000000005</v>
      </c>
      <c r="E50" s="12">
        <v>0.96823899999999996</v>
      </c>
      <c r="F50" s="12">
        <v>1.0999589999999999</v>
      </c>
    </row>
    <row r="51" spans="1:6" ht="16" x14ac:dyDescent="0.2">
      <c r="A51" s="11" t="s">
        <v>210</v>
      </c>
      <c r="B51" s="12">
        <v>0.75393266666667003</v>
      </c>
      <c r="C51" s="12">
        <v>0.77272266666667</v>
      </c>
      <c r="D51" s="12">
        <v>0.49947266666667001</v>
      </c>
      <c r="E51" s="12">
        <v>0.39889266666667</v>
      </c>
      <c r="F51" s="12">
        <v>2.0005426666666701</v>
      </c>
    </row>
    <row r="52" spans="1:6" ht="16" x14ac:dyDescent="0.2">
      <c r="A52" s="11" t="s">
        <v>212</v>
      </c>
      <c r="B52" s="12">
        <v>5.1923333333333301E-2</v>
      </c>
      <c r="C52" s="12">
        <v>0.130453333333333</v>
      </c>
      <c r="D52" s="12">
        <v>0.122313333333333</v>
      </c>
      <c r="E52" s="12">
        <v>6.5663333333333296E-2</v>
      </c>
      <c r="F52" s="12">
        <v>0.231663333333333</v>
      </c>
    </row>
    <row r="53" spans="1:6" ht="16" x14ac:dyDescent="0.2">
      <c r="A53" s="11" t="s">
        <v>91</v>
      </c>
      <c r="B53" s="12">
        <v>1.2243470000000001</v>
      </c>
      <c r="C53" s="12">
        <v>1.1030770000000001</v>
      </c>
      <c r="D53" s="12">
        <v>1.122207</v>
      </c>
      <c r="E53" s="12">
        <v>0.73742700000000005</v>
      </c>
      <c r="F53" s="12">
        <v>2.106287</v>
      </c>
    </row>
    <row r="54" spans="1:6" ht="16" x14ac:dyDescent="0.2">
      <c r="A54" s="11" t="s">
        <v>215</v>
      </c>
      <c r="B54" s="12">
        <v>-1.9614560000000001</v>
      </c>
      <c r="C54" s="12">
        <v>7.4034000000000197E-2</v>
      </c>
      <c r="D54" s="12">
        <v>-0.24585599999999999</v>
      </c>
      <c r="E54" s="12">
        <v>-5.0715999999999997E-2</v>
      </c>
      <c r="F54" s="12">
        <v>-1.7818860000000001</v>
      </c>
    </row>
    <row r="55" spans="1:6" ht="16" x14ac:dyDescent="0.2">
      <c r="A55" s="11" t="s">
        <v>93</v>
      </c>
      <c r="B55" s="12">
        <v>0.21078866666667001</v>
      </c>
      <c r="C55" s="12">
        <v>0.94932866666667004</v>
      </c>
      <c r="D55" s="12">
        <v>0.55126866666666996</v>
      </c>
      <c r="E55" s="12">
        <v>1.37159866666667</v>
      </c>
      <c r="F55" s="12">
        <v>1.81974866666667</v>
      </c>
    </row>
    <row r="56" spans="1:6" ht="16" x14ac:dyDescent="0.2">
      <c r="A56" s="11" t="s">
        <v>218</v>
      </c>
      <c r="B56" s="12">
        <v>9.1613333333330396E-2</v>
      </c>
      <c r="C56" s="12">
        <v>-1.0256066666666701</v>
      </c>
      <c r="D56" s="12">
        <v>-1.7735666666666701</v>
      </c>
      <c r="E56" s="12">
        <v>2.97441333333333</v>
      </c>
      <c r="F56" s="12">
        <v>5.6433333333329998E-2</v>
      </c>
    </row>
    <row r="57" spans="1:6" ht="16" x14ac:dyDescent="0.2">
      <c r="A57" s="11" t="s">
        <v>220</v>
      </c>
      <c r="B57" s="12">
        <v>1.1022666666666001E-2</v>
      </c>
      <c r="C57" s="12">
        <v>-0.29136733333333298</v>
      </c>
      <c r="D57" s="12">
        <v>-0.45933733333333399</v>
      </c>
      <c r="E57" s="12">
        <v>-0.109387333333333</v>
      </c>
      <c r="F57" s="12">
        <v>-0.89907733333333295</v>
      </c>
    </row>
    <row r="58" spans="1:6" ht="16" x14ac:dyDescent="0.2">
      <c r="A58" s="11" t="s">
        <v>96</v>
      </c>
      <c r="B58" s="12">
        <v>-0.2266</v>
      </c>
      <c r="C58" s="12">
        <v>0.23175000000000001</v>
      </c>
      <c r="D58" s="12">
        <v>2.1380000000000201E-2</v>
      </c>
      <c r="E58" s="12">
        <v>7.9960000000000003E-2</v>
      </c>
      <c r="F58" s="12">
        <v>-0.26550000000000001</v>
      </c>
    </row>
    <row r="59" spans="1:6" ht="16" x14ac:dyDescent="0.2">
      <c r="A59" s="11" t="s">
        <v>97</v>
      </c>
      <c r="B59" s="12">
        <v>0.21784500000000001</v>
      </c>
      <c r="C59" s="12">
        <v>0.401555</v>
      </c>
      <c r="D59" s="12">
        <v>0.17869499999999999</v>
      </c>
      <c r="E59" s="12">
        <v>-0.465945</v>
      </c>
      <c r="F59" s="12">
        <v>0.38622499999999998</v>
      </c>
    </row>
    <row r="60" spans="1:6" ht="16" x14ac:dyDescent="0.2">
      <c r="A60" s="11" t="s">
        <v>224</v>
      </c>
      <c r="B60" s="12">
        <v>0.27135933333333001</v>
      </c>
      <c r="C60" s="12">
        <v>0.54867933333332997</v>
      </c>
      <c r="D60" s="12">
        <v>0.43088933333332902</v>
      </c>
      <c r="E60" s="12">
        <v>1.28078933333333</v>
      </c>
      <c r="F60" s="12">
        <v>0.90267933333332995</v>
      </c>
    </row>
    <row r="61" spans="1:6" ht="16" x14ac:dyDescent="0.2">
      <c r="A61" s="11" t="s">
        <v>99</v>
      </c>
      <c r="B61" s="12">
        <v>-0.359016</v>
      </c>
      <c r="C61" s="12">
        <v>1.4275739999999999</v>
      </c>
      <c r="D61" s="12">
        <v>1.9446639999999999</v>
      </c>
      <c r="E61" s="12">
        <v>0.30562400000000001</v>
      </c>
      <c r="F61" s="12">
        <v>0.68085399999999996</v>
      </c>
    </row>
    <row r="62" spans="1:6" ht="16" x14ac:dyDescent="0.2">
      <c r="A62" s="11" t="s">
        <v>100</v>
      </c>
      <c r="B62" s="12">
        <v>-0.66378633333333303</v>
      </c>
      <c r="C62" s="12">
        <v>-0.604856333333333</v>
      </c>
      <c r="D62" s="12">
        <v>-0.64319633333333304</v>
      </c>
      <c r="E62" s="12">
        <v>1.4066036666666699</v>
      </c>
      <c r="F62" s="12">
        <v>0.67168366666667001</v>
      </c>
    </row>
    <row r="63" spans="1:6" ht="16" x14ac:dyDescent="0.2">
      <c r="A63" s="11" t="s">
        <v>101</v>
      </c>
      <c r="B63" s="12">
        <v>0.29869899999999899</v>
      </c>
      <c r="C63" s="12">
        <v>1.491449</v>
      </c>
      <c r="D63" s="12">
        <v>1.3016989999999999</v>
      </c>
      <c r="E63" s="12">
        <v>0.70175899999999902</v>
      </c>
      <c r="F63" s="12">
        <v>2.0831689999999998</v>
      </c>
    </row>
    <row r="64" spans="1:6" ht="16" x14ac:dyDescent="0.2">
      <c r="A64" s="11" t="s">
        <v>102</v>
      </c>
      <c r="B64" s="12">
        <v>-0.55814799999999998</v>
      </c>
      <c r="C64" s="12">
        <v>0.219802</v>
      </c>
      <c r="D64" s="12">
        <v>-4.0508000000000002E-2</v>
      </c>
      <c r="E64" s="12">
        <v>0.49431199999999997</v>
      </c>
      <c r="F64" s="12">
        <v>0.24219199999999999</v>
      </c>
    </row>
    <row r="65" spans="1:6" ht="16" x14ac:dyDescent="0.2">
      <c r="A65" s="11" t="s">
        <v>103</v>
      </c>
      <c r="B65" s="12">
        <v>-3.6735333333329998E-2</v>
      </c>
      <c r="C65" s="12">
        <v>0.39861466666667</v>
      </c>
      <c r="D65" s="12">
        <v>0.24844466666667001</v>
      </c>
      <c r="E65" s="12">
        <v>1.8813946666666701</v>
      </c>
      <c r="F65" s="12">
        <v>1.9165146666666699</v>
      </c>
    </row>
    <row r="66" spans="1:6" ht="16" x14ac:dyDescent="0.2">
      <c r="A66" s="11" t="s">
        <v>231</v>
      </c>
      <c r="B66" s="12">
        <v>-0.79741233333332895</v>
      </c>
      <c r="C66" s="12">
        <v>-1.0013323333333299</v>
      </c>
      <c r="D66" s="12">
        <v>-0.57452233333333003</v>
      </c>
      <c r="E66" s="12">
        <v>0.47032766666666997</v>
      </c>
      <c r="F66" s="12">
        <v>0.87941766666666998</v>
      </c>
    </row>
    <row r="67" spans="1:6" ht="16" x14ac:dyDescent="0.2">
      <c r="A67" s="11" t="s">
        <v>105</v>
      </c>
      <c r="B67" s="12">
        <v>-0.70298400000000105</v>
      </c>
      <c r="C67" s="12">
        <v>1.4157960000000001</v>
      </c>
      <c r="D67" s="12">
        <v>1.491536</v>
      </c>
      <c r="E67" s="12">
        <v>0.30663599999999902</v>
      </c>
      <c r="F67" s="12">
        <v>3.0379860000000001</v>
      </c>
    </row>
    <row r="68" spans="1:6" ht="16" x14ac:dyDescent="0.2">
      <c r="A68" s="11" t="s">
        <v>106</v>
      </c>
      <c r="B68" s="12">
        <v>-0.54696200000000095</v>
      </c>
      <c r="C68" s="12">
        <v>2.0189879999999998</v>
      </c>
      <c r="D68" s="12">
        <v>2.0212379999999999</v>
      </c>
      <c r="E68" s="12">
        <v>1.616498</v>
      </c>
      <c r="F68" s="12">
        <v>3.5361980000000002</v>
      </c>
    </row>
    <row r="69" spans="1:6" ht="16" x14ac:dyDescent="0.2">
      <c r="A69" s="11" t="s">
        <v>235</v>
      </c>
      <c r="B69" s="12">
        <v>0.25272233333333</v>
      </c>
      <c r="C69" s="12">
        <v>1.51975233333333</v>
      </c>
      <c r="D69" s="12">
        <v>1.0490723333333301</v>
      </c>
      <c r="E69" s="12">
        <v>2.5632523333333301</v>
      </c>
      <c r="F69" s="12">
        <v>3.0212223333332999</v>
      </c>
    </row>
    <row r="70" spans="1:6" ht="16" x14ac:dyDescent="0.2">
      <c r="A70" s="11" t="s">
        <v>237</v>
      </c>
      <c r="B70" s="12">
        <v>-0.21278333333333299</v>
      </c>
      <c r="C70" s="12">
        <v>0.34327666666666601</v>
      </c>
      <c r="D70" s="12">
        <v>-8.0853333333333999E-2</v>
      </c>
      <c r="E70" s="12">
        <v>-8.1573333333333095E-2</v>
      </c>
      <c r="F70" s="12">
        <v>0.30559666666666702</v>
      </c>
    </row>
    <row r="71" spans="1:6" ht="16" x14ac:dyDescent="0.2">
      <c r="A71" s="11" t="s">
        <v>109</v>
      </c>
      <c r="B71" s="12">
        <v>1.4805726666666701</v>
      </c>
      <c r="C71" s="12">
        <v>2.0207126666666699</v>
      </c>
      <c r="D71" s="12">
        <v>1.17291266666667</v>
      </c>
      <c r="E71" s="12">
        <v>1.75713266666667</v>
      </c>
      <c r="F71" s="12">
        <v>4.0826626666666703</v>
      </c>
    </row>
    <row r="72" spans="1:6" ht="16" x14ac:dyDescent="0.2">
      <c r="A72" s="11" t="s">
        <v>110</v>
      </c>
      <c r="B72" s="12">
        <v>-0.128490666666667</v>
      </c>
      <c r="C72" s="12">
        <v>-0.33498066666666698</v>
      </c>
      <c r="D72" s="12">
        <v>-0.52134066666666701</v>
      </c>
      <c r="E72" s="12">
        <v>-0.25448066666666702</v>
      </c>
      <c r="F72" s="12">
        <v>-0.259950666666666</v>
      </c>
    </row>
    <row r="73" spans="1:6" ht="16" x14ac:dyDescent="0.2">
      <c r="A73" s="11" t="s">
        <v>111</v>
      </c>
      <c r="B73" s="12">
        <v>-0.63330833333333003</v>
      </c>
      <c r="C73" s="12">
        <v>-0.21000833333332999</v>
      </c>
      <c r="D73" s="12">
        <v>-0.38030833333332997</v>
      </c>
      <c r="E73" s="12">
        <v>-0.47289833333332998</v>
      </c>
      <c r="F73" s="12">
        <v>-1.04040833333333</v>
      </c>
    </row>
    <row r="74" spans="1:6" ht="16" x14ac:dyDescent="0.2">
      <c r="A74" s="11" t="s">
        <v>242</v>
      </c>
      <c r="B74" s="12">
        <v>0.25853599999999999</v>
      </c>
      <c r="C74" s="12">
        <v>1.6684060000000001</v>
      </c>
      <c r="D74" s="12">
        <v>2.0789960000000001</v>
      </c>
      <c r="E74" s="12">
        <v>3.5147460000000001</v>
      </c>
      <c r="F74" s="12">
        <v>1.4571559999999999</v>
      </c>
    </row>
    <row r="75" spans="1:6" ht="16" x14ac:dyDescent="0.2">
      <c r="A75" s="11" t="s">
        <v>275</v>
      </c>
      <c r="B75" s="12">
        <v>0.86608833333333002</v>
      </c>
      <c r="C75" s="12">
        <v>0.59601833333332999</v>
      </c>
      <c r="D75" s="12">
        <v>0.20403833333332999</v>
      </c>
      <c r="E75" s="12">
        <v>1.0338783333332999</v>
      </c>
      <c r="F75" s="12">
        <v>1.8834183333333001</v>
      </c>
    </row>
    <row r="76" spans="1:6" ht="16" x14ac:dyDescent="0.2">
      <c r="A76" s="11" t="s">
        <v>113</v>
      </c>
      <c r="B76" s="12">
        <v>4.861E-2</v>
      </c>
      <c r="C76" s="12">
        <v>0.17885000000000001</v>
      </c>
      <c r="D76" s="12">
        <v>0.36918000000000001</v>
      </c>
      <c r="E76" s="12">
        <v>1.951E-2</v>
      </c>
      <c r="F76" s="12">
        <v>-3.4000000000000702E-4</v>
      </c>
    </row>
    <row r="77" spans="1:6" ht="16" x14ac:dyDescent="0.2">
      <c r="A77" s="11" t="s">
        <v>245</v>
      </c>
      <c r="B77" s="12">
        <v>-2.433189</v>
      </c>
      <c r="C77" s="12">
        <v>-3.4461889999999999</v>
      </c>
      <c r="D77" s="12">
        <v>-3.3558189999999999</v>
      </c>
      <c r="E77" s="12">
        <v>0.74958100000000005</v>
      </c>
      <c r="F77" s="12">
        <v>0.54044099999999995</v>
      </c>
    </row>
    <row r="78" spans="1:6" ht="16" x14ac:dyDescent="0.2">
      <c r="A78" s="11" t="s">
        <v>247</v>
      </c>
      <c r="B78" s="12">
        <v>0.89742900000000003</v>
      </c>
      <c r="C78" s="12">
        <v>1.120889</v>
      </c>
      <c r="D78" s="12">
        <v>1.1702189999999999</v>
      </c>
      <c r="E78" s="12">
        <v>1.055949</v>
      </c>
      <c r="F78" s="12">
        <v>0.64387899999999998</v>
      </c>
    </row>
    <row r="79" spans="1:6" ht="16" x14ac:dyDescent="0.2">
      <c r="A79" s="11" t="s">
        <v>116</v>
      </c>
      <c r="B79" s="12">
        <v>-0.28897899999999999</v>
      </c>
      <c r="C79" s="12">
        <v>8.7771000000000002E-2</v>
      </c>
      <c r="D79" s="12">
        <v>7.5870999999999994E-2</v>
      </c>
      <c r="E79" s="12">
        <v>-0.23596900000000001</v>
      </c>
      <c r="F79" s="12">
        <v>7.6790999999999998E-2</v>
      </c>
    </row>
    <row r="80" spans="1:6" ht="16" x14ac:dyDescent="0.2">
      <c r="A80" s="11" t="s">
        <v>117</v>
      </c>
      <c r="B80" s="12">
        <v>1.5416666666667101E-2</v>
      </c>
      <c r="C80" s="12">
        <v>0.14961666666666701</v>
      </c>
      <c r="D80" s="12">
        <v>-0.29707333333333003</v>
      </c>
      <c r="E80" s="12">
        <v>0.13133666666666699</v>
      </c>
      <c r="F80" s="12">
        <v>2.1509666666666698</v>
      </c>
    </row>
    <row r="81" spans="1:6" ht="16" x14ac:dyDescent="0.2">
      <c r="A81" s="11" t="s">
        <v>118</v>
      </c>
      <c r="B81" s="12">
        <v>-0.26079333333333299</v>
      </c>
      <c r="C81" s="12">
        <v>-5.5723333333333E-2</v>
      </c>
      <c r="D81" s="12">
        <v>-0.37456333333333303</v>
      </c>
      <c r="E81" s="12">
        <v>-0.17606333333333299</v>
      </c>
      <c r="F81" s="12">
        <v>0.22464666666666699</v>
      </c>
    </row>
    <row r="82" spans="1:6" ht="16" x14ac:dyDescent="0.2">
      <c r="A82" s="11" t="s">
        <v>252</v>
      </c>
      <c r="B82" s="12">
        <v>-2.3873389999999999</v>
      </c>
      <c r="C82" s="12">
        <v>0.71947099999999997</v>
      </c>
      <c r="D82" s="12">
        <v>0.104931</v>
      </c>
      <c r="E82" s="12">
        <v>1.6013310000000001</v>
      </c>
      <c r="F82" s="12">
        <v>1.4152009999999999</v>
      </c>
    </row>
    <row r="83" spans="1:6" ht="16" x14ac:dyDescent="0.2">
      <c r="A83" s="11" t="s">
        <v>254</v>
      </c>
      <c r="B83" s="12">
        <v>0.58728066666667</v>
      </c>
      <c r="C83" s="12">
        <v>0.65179066666666996</v>
      </c>
      <c r="D83" s="12">
        <v>0.173840666666667</v>
      </c>
      <c r="E83" s="12">
        <v>0.83980066666666997</v>
      </c>
      <c r="F83" s="12">
        <v>1.4485106666666701</v>
      </c>
    </row>
    <row r="84" spans="1:6" ht="16" x14ac:dyDescent="0.2">
      <c r="A84" s="11" t="s">
        <v>121</v>
      </c>
      <c r="B84" s="12">
        <v>-0.20966399999999999</v>
      </c>
      <c r="C84" s="12">
        <v>-0.96374400000000005</v>
      </c>
      <c r="D84" s="12">
        <v>-0.69716400000000001</v>
      </c>
      <c r="E84" s="12">
        <v>0.87700600000000095</v>
      </c>
      <c r="F84" s="12">
        <v>-0.85269399999999995</v>
      </c>
    </row>
    <row r="85" spans="1:6" ht="16" x14ac:dyDescent="0.2">
      <c r="A85" s="11" t="s">
        <v>122</v>
      </c>
      <c r="B85" s="12">
        <v>-9.8100000000003202E-3</v>
      </c>
      <c r="C85" s="12">
        <v>-0.28305999999999998</v>
      </c>
      <c r="D85" s="12">
        <v>-1.92900000000003E-2</v>
      </c>
      <c r="E85" s="12">
        <v>1.28227</v>
      </c>
      <c r="F85" s="12">
        <v>-0.86007</v>
      </c>
    </row>
    <row r="86" spans="1:6" ht="16" x14ac:dyDescent="0.2">
      <c r="A86" s="11" t="s">
        <v>123</v>
      </c>
      <c r="B86" s="12">
        <v>-0.37676766666667</v>
      </c>
      <c r="C86" s="12">
        <v>-0.11115766666667</v>
      </c>
      <c r="D86" s="12">
        <v>-0.30627766666667</v>
      </c>
      <c r="E86" s="12">
        <v>1.84048233333333</v>
      </c>
      <c r="F86" s="12">
        <v>1.66765233333333</v>
      </c>
    </row>
    <row r="87" spans="1:6" ht="16" x14ac:dyDescent="0.2">
      <c r="A87" s="11" t="s">
        <v>259</v>
      </c>
      <c r="B87" s="12">
        <v>-1.15747466666667</v>
      </c>
      <c r="C87" s="12">
        <v>9.0575333333332994E-2</v>
      </c>
      <c r="D87" s="12">
        <v>-2.7894666666667001E-2</v>
      </c>
      <c r="E87" s="12">
        <v>-0.150714666666667</v>
      </c>
      <c r="F87" s="12">
        <v>-0.40519466666666698</v>
      </c>
    </row>
    <row r="88" spans="1:6" ht="16" x14ac:dyDescent="0.2">
      <c r="A88" s="11" t="s">
        <v>261</v>
      </c>
      <c r="B88" s="12">
        <v>1.8349333333329599E-2</v>
      </c>
      <c r="C88" s="12">
        <v>0.138239333333329</v>
      </c>
      <c r="D88" s="12">
        <v>5.0769333333329697E-2</v>
      </c>
      <c r="E88" s="12">
        <v>0.48969933333332899</v>
      </c>
      <c r="F88" s="12">
        <v>7.9019333333329597E-2</v>
      </c>
    </row>
    <row r="89" spans="1:6" ht="16" x14ac:dyDescent="0.2">
      <c r="A89" s="11" t="s">
        <v>126</v>
      </c>
      <c r="B89" s="12">
        <v>0.20788066666667099</v>
      </c>
      <c r="C89" s="12">
        <v>-0.29762933333333003</v>
      </c>
      <c r="D89" s="12">
        <v>0.71854066666667005</v>
      </c>
      <c r="E89" s="12">
        <v>0.50185066666667</v>
      </c>
      <c r="F89" s="12">
        <v>0.42929066666666998</v>
      </c>
    </row>
    <row r="90" spans="1:6" ht="16" x14ac:dyDescent="0.2">
      <c r="A90" s="11" t="s">
        <v>264</v>
      </c>
      <c r="B90" s="12">
        <v>1.6514963333333299</v>
      </c>
      <c r="C90" s="12">
        <v>-4.853366666667E-2</v>
      </c>
      <c r="D90" s="12">
        <v>-0.46021366666667002</v>
      </c>
      <c r="E90" s="12">
        <v>0.38946633333332997</v>
      </c>
      <c r="F90" s="12">
        <v>0.92959633333333003</v>
      </c>
    </row>
    <row r="91" spans="1:6" ht="16" x14ac:dyDescent="0.2">
      <c r="A91" s="11" t="s">
        <v>128</v>
      </c>
      <c r="B91" s="12">
        <v>1.6693973333333301</v>
      </c>
      <c r="C91" s="12">
        <v>1.43436733333333</v>
      </c>
      <c r="D91" s="12">
        <v>0.58620733333333097</v>
      </c>
      <c r="E91" s="12">
        <v>1.48815733333333</v>
      </c>
      <c r="F91" s="12">
        <v>4.0063673333333298</v>
      </c>
    </row>
    <row r="92" spans="1:6" ht="16" x14ac:dyDescent="0.2">
      <c r="A92" s="11" t="s">
        <v>129</v>
      </c>
      <c r="B92" s="12">
        <v>-0.51293</v>
      </c>
      <c r="C92" s="12">
        <v>-0.37607000000000002</v>
      </c>
      <c r="D92" s="12">
        <v>-0.35444999999999999</v>
      </c>
      <c r="E92" s="12">
        <v>-0.49187999999999998</v>
      </c>
      <c r="F92" s="12">
        <v>0.28699000000000002</v>
      </c>
    </row>
    <row r="93" spans="1:6" ht="16" x14ac:dyDescent="0.2">
      <c r="A93" s="11" t="s">
        <v>130</v>
      </c>
      <c r="B93" s="12">
        <v>-0.41478366666666999</v>
      </c>
      <c r="C93" s="12">
        <v>0.19090633333333001</v>
      </c>
      <c r="D93" s="12">
        <v>-0.21663366666667</v>
      </c>
      <c r="E93" s="12">
        <v>0.11801633333333</v>
      </c>
      <c r="F93" s="12">
        <v>1.2413463333333301</v>
      </c>
    </row>
    <row r="94" spans="1:6" ht="16" x14ac:dyDescent="0.2">
      <c r="A94" s="11" t="s">
        <v>269</v>
      </c>
      <c r="B94" s="12">
        <v>-0.62205966666667001</v>
      </c>
      <c r="C94" s="12">
        <v>-1.2581596666666699</v>
      </c>
      <c r="D94" s="12">
        <v>-1.3268596666666701</v>
      </c>
      <c r="E94" s="12">
        <v>0.35478033333332998</v>
      </c>
      <c r="F94" s="12">
        <v>-0.94325966666667005</v>
      </c>
    </row>
    <row r="95" spans="1:6" ht="16" x14ac:dyDescent="0.2">
      <c r="A95" s="11" t="s">
        <v>271</v>
      </c>
      <c r="B95" s="12">
        <v>0.14791100000000099</v>
      </c>
      <c r="C95" s="12">
        <v>7.7391000000000404E-2</v>
      </c>
      <c r="D95" s="12">
        <v>0.107581000000001</v>
      </c>
      <c r="E95" s="12">
        <v>0.67912099999999997</v>
      </c>
      <c r="F95" s="12">
        <v>0.90598100000000104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E0E7-0FF8-470A-A478-E134959F3E31}">
  <dimension ref="A1:C93"/>
  <sheetViews>
    <sheetView workbookViewId="0">
      <selection activeCell="G18" sqref="G18"/>
    </sheetView>
  </sheetViews>
  <sheetFormatPr baseColWidth="10" defaultColWidth="8.83203125" defaultRowHeight="15" x14ac:dyDescent="0.2"/>
  <cols>
    <col min="1" max="1" width="14" customWidth="1"/>
    <col min="2" max="2" width="17" customWidth="1"/>
    <col min="3" max="3" width="29.1640625" customWidth="1"/>
  </cols>
  <sheetData>
    <row r="1" spans="1:3" ht="32" x14ac:dyDescent="0.2">
      <c r="A1" s="10" t="s">
        <v>273</v>
      </c>
      <c r="B1" s="10" t="s">
        <v>133</v>
      </c>
      <c r="C1" s="10" t="s">
        <v>134</v>
      </c>
    </row>
    <row r="2" spans="1:3" ht="16" x14ac:dyDescent="0.2">
      <c r="A2" s="11" t="s">
        <v>45</v>
      </c>
      <c r="B2" s="11" t="s">
        <v>135</v>
      </c>
      <c r="C2" s="11" t="s">
        <v>136</v>
      </c>
    </row>
    <row r="3" spans="1:3" ht="16" x14ac:dyDescent="0.2">
      <c r="A3" s="11" t="s">
        <v>46</v>
      </c>
      <c r="B3" s="11" t="s">
        <v>46</v>
      </c>
      <c r="C3" s="11" t="s">
        <v>137</v>
      </c>
    </row>
    <row r="4" spans="1:3" ht="16" x14ac:dyDescent="0.2">
      <c r="A4" s="11" t="s">
        <v>47</v>
      </c>
      <c r="B4" s="11" t="s">
        <v>47</v>
      </c>
      <c r="C4" s="11" t="s">
        <v>138</v>
      </c>
    </row>
    <row r="5" spans="1:3" ht="16" x14ac:dyDescent="0.2">
      <c r="A5" s="11" t="s">
        <v>48</v>
      </c>
      <c r="B5" s="11" t="s">
        <v>139</v>
      </c>
      <c r="C5" s="11" t="s">
        <v>140</v>
      </c>
    </row>
    <row r="6" spans="1:3" ht="32" x14ac:dyDescent="0.2">
      <c r="A6" s="11" t="s">
        <v>49</v>
      </c>
      <c r="B6" s="11" t="s">
        <v>49</v>
      </c>
      <c r="C6" s="11" t="s">
        <v>141</v>
      </c>
    </row>
    <row r="7" spans="1:3" ht="16" x14ac:dyDescent="0.2">
      <c r="A7" s="11" t="s">
        <v>50</v>
      </c>
      <c r="B7" s="11" t="s">
        <v>50</v>
      </c>
      <c r="C7" s="11" t="s">
        <v>142</v>
      </c>
    </row>
    <row r="8" spans="1:3" ht="16" x14ac:dyDescent="0.2">
      <c r="A8" s="11" t="s">
        <v>51</v>
      </c>
      <c r="B8" s="11" t="s">
        <v>51</v>
      </c>
      <c r="C8" s="11" t="s">
        <v>143</v>
      </c>
    </row>
    <row r="9" spans="1:3" ht="16" x14ac:dyDescent="0.2">
      <c r="A9" s="11" t="s">
        <v>52</v>
      </c>
      <c r="B9" s="11" t="s">
        <v>52</v>
      </c>
      <c r="C9" s="11" t="s">
        <v>144</v>
      </c>
    </row>
    <row r="10" spans="1:3" ht="32" x14ac:dyDescent="0.2">
      <c r="A10" s="11" t="s">
        <v>53</v>
      </c>
      <c r="B10" s="11" t="s">
        <v>145</v>
      </c>
      <c r="C10" s="11" t="s">
        <v>146</v>
      </c>
    </row>
    <row r="11" spans="1:3" ht="16" x14ac:dyDescent="0.2">
      <c r="A11" s="11" t="s">
        <v>147</v>
      </c>
      <c r="B11" s="11" t="s">
        <v>148</v>
      </c>
      <c r="C11" s="11" t="s">
        <v>149</v>
      </c>
    </row>
    <row r="12" spans="1:3" ht="16" x14ac:dyDescent="0.2">
      <c r="A12" s="11" t="s">
        <v>54</v>
      </c>
      <c r="B12" s="11" t="s">
        <v>150</v>
      </c>
      <c r="C12" s="11" t="s">
        <v>151</v>
      </c>
    </row>
    <row r="13" spans="1:3" ht="16" x14ac:dyDescent="0.2">
      <c r="A13" s="11" t="s">
        <v>55</v>
      </c>
      <c r="B13" s="11" t="s">
        <v>55</v>
      </c>
      <c r="C13" s="11" t="s">
        <v>152</v>
      </c>
    </row>
    <row r="14" spans="1:3" ht="16" x14ac:dyDescent="0.2">
      <c r="A14" s="11" t="s">
        <v>56</v>
      </c>
      <c r="B14" s="11" t="s">
        <v>153</v>
      </c>
      <c r="C14" s="11" t="s">
        <v>154</v>
      </c>
    </row>
    <row r="15" spans="1:3" ht="16" x14ac:dyDescent="0.2">
      <c r="A15" s="11" t="s">
        <v>57</v>
      </c>
      <c r="B15" s="11" t="s">
        <v>155</v>
      </c>
      <c r="C15" s="11" t="s">
        <v>156</v>
      </c>
    </row>
    <row r="16" spans="1:3" ht="16" x14ac:dyDescent="0.2">
      <c r="A16" s="11" t="s">
        <v>58</v>
      </c>
      <c r="B16" s="11" t="s">
        <v>157</v>
      </c>
      <c r="C16" s="11" t="s">
        <v>158</v>
      </c>
    </row>
    <row r="17" spans="1:3" ht="16" x14ac:dyDescent="0.2">
      <c r="A17" s="11" t="s">
        <v>59</v>
      </c>
      <c r="B17" s="11" t="s">
        <v>59</v>
      </c>
      <c r="C17" s="11" t="s">
        <v>159</v>
      </c>
    </row>
    <row r="18" spans="1:3" ht="16" x14ac:dyDescent="0.2">
      <c r="A18" s="11" t="s">
        <v>60</v>
      </c>
      <c r="B18" s="11" t="s">
        <v>60</v>
      </c>
      <c r="C18" s="11" t="s">
        <v>160</v>
      </c>
    </row>
    <row r="19" spans="1:3" ht="32" x14ac:dyDescent="0.2">
      <c r="A19" s="11" t="s">
        <v>61</v>
      </c>
      <c r="B19" s="11" t="s">
        <v>161</v>
      </c>
      <c r="C19" s="11" t="s">
        <v>162</v>
      </c>
    </row>
    <row r="20" spans="1:3" ht="16" x14ac:dyDescent="0.2">
      <c r="A20" s="11" t="s">
        <v>62</v>
      </c>
      <c r="B20" s="11" t="s">
        <v>163</v>
      </c>
      <c r="C20" s="11" t="s">
        <v>164</v>
      </c>
    </row>
    <row r="21" spans="1:3" ht="16" x14ac:dyDescent="0.2">
      <c r="A21" s="11" t="s">
        <v>63</v>
      </c>
      <c r="B21" s="11" t="s">
        <v>63</v>
      </c>
      <c r="C21" s="11" t="s">
        <v>165</v>
      </c>
    </row>
    <row r="22" spans="1:3" ht="16" x14ac:dyDescent="0.2">
      <c r="A22" s="11" t="s">
        <v>64</v>
      </c>
      <c r="B22" s="11" t="s">
        <v>64</v>
      </c>
      <c r="C22" s="11" t="s">
        <v>166</v>
      </c>
    </row>
    <row r="23" spans="1:3" ht="16" x14ac:dyDescent="0.2">
      <c r="A23" s="11" t="s">
        <v>65</v>
      </c>
      <c r="B23" s="11" t="s">
        <v>167</v>
      </c>
      <c r="C23" s="11" t="s">
        <v>168</v>
      </c>
    </row>
    <row r="24" spans="1:3" ht="16" x14ac:dyDescent="0.2">
      <c r="A24" s="11" t="s">
        <v>169</v>
      </c>
      <c r="B24" s="11" t="s">
        <v>170</v>
      </c>
      <c r="C24" s="11" t="s">
        <v>171</v>
      </c>
    </row>
    <row r="25" spans="1:3" ht="16" x14ac:dyDescent="0.2">
      <c r="A25" s="11" t="s">
        <v>66</v>
      </c>
      <c r="B25" s="11" t="s">
        <v>66</v>
      </c>
      <c r="C25" s="11" t="s">
        <v>172</v>
      </c>
    </row>
    <row r="26" spans="1:3" ht="16" x14ac:dyDescent="0.2">
      <c r="A26" s="11" t="s">
        <v>67</v>
      </c>
      <c r="B26" s="11" t="s">
        <v>67</v>
      </c>
      <c r="C26" s="11" t="s">
        <v>173</v>
      </c>
    </row>
    <row r="27" spans="1:3" ht="16" x14ac:dyDescent="0.2">
      <c r="A27" s="11" t="s">
        <v>68</v>
      </c>
      <c r="B27" s="11" t="s">
        <v>68</v>
      </c>
      <c r="C27" s="11" t="s">
        <v>174</v>
      </c>
    </row>
    <row r="28" spans="1:3" ht="16" x14ac:dyDescent="0.2">
      <c r="A28" s="11" t="s">
        <v>69</v>
      </c>
      <c r="B28" s="11" t="s">
        <v>69</v>
      </c>
      <c r="C28" s="11" t="s">
        <v>175</v>
      </c>
    </row>
    <row r="29" spans="1:3" ht="16" x14ac:dyDescent="0.2">
      <c r="A29" s="11" t="s">
        <v>70</v>
      </c>
      <c r="B29" s="11" t="s">
        <v>70</v>
      </c>
      <c r="C29" s="11" t="s">
        <v>176</v>
      </c>
    </row>
    <row r="30" spans="1:3" ht="16" x14ac:dyDescent="0.2">
      <c r="A30" s="11" t="s">
        <v>71</v>
      </c>
      <c r="B30" s="11" t="s">
        <v>71</v>
      </c>
      <c r="C30" s="11" t="s">
        <v>177</v>
      </c>
    </row>
    <row r="31" spans="1:3" ht="16" x14ac:dyDescent="0.2">
      <c r="A31" s="11" t="s">
        <v>72</v>
      </c>
      <c r="B31" s="11" t="s">
        <v>178</v>
      </c>
      <c r="C31" s="11" t="s">
        <v>179</v>
      </c>
    </row>
    <row r="32" spans="1:3" ht="16" x14ac:dyDescent="0.2">
      <c r="A32" s="11" t="s">
        <v>73</v>
      </c>
      <c r="B32" s="11" t="s">
        <v>73</v>
      </c>
      <c r="C32" s="11" t="s">
        <v>180</v>
      </c>
    </row>
    <row r="33" spans="1:3" ht="16" x14ac:dyDescent="0.2">
      <c r="A33" s="11" t="s">
        <v>74</v>
      </c>
      <c r="B33" s="11" t="s">
        <v>74</v>
      </c>
      <c r="C33" s="11" t="s">
        <v>181</v>
      </c>
    </row>
    <row r="34" spans="1:3" ht="16" x14ac:dyDescent="0.2">
      <c r="A34" s="11" t="s">
        <v>75</v>
      </c>
      <c r="B34" s="11" t="s">
        <v>182</v>
      </c>
      <c r="C34" s="11" t="s">
        <v>183</v>
      </c>
    </row>
    <row r="35" spans="1:3" ht="16" x14ac:dyDescent="0.2">
      <c r="A35" s="11" t="s">
        <v>76</v>
      </c>
      <c r="B35" s="11" t="s">
        <v>184</v>
      </c>
      <c r="C35" s="11" t="s">
        <v>185</v>
      </c>
    </row>
    <row r="36" spans="1:3" ht="16" x14ac:dyDescent="0.2">
      <c r="A36" s="11" t="s">
        <v>77</v>
      </c>
      <c r="B36" s="11" t="s">
        <v>77</v>
      </c>
      <c r="C36" s="11" t="s">
        <v>186</v>
      </c>
    </row>
    <row r="37" spans="1:3" ht="32" x14ac:dyDescent="0.2">
      <c r="A37" s="11" t="s">
        <v>78</v>
      </c>
      <c r="B37" s="11" t="s">
        <v>78</v>
      </c>
      <c r="C37" s="11" t="s">
        <v>187</v>
      </c>
    </row>
    <row r="38" spans="1:3" ht="16" x14ac:dyDescent="0.2">
      <c r="A38" s="11" t="s">
        <v>79</v>
      </c>
      <c r="B38" s="11" t="s">
        <v>188</v>
      </c>
      <c r="C38" s="11" t="s">
        <v>189</v>
      </c>
    </row>
    <row r="39" spans="1:3" ht="16" x14ac:dyDescent="0.2">
      <c r="A39" s="11" t="s">
        <v>80</v>
      </c>
      <c r="B39" s="11" t="s">
        <v>190</v>
      </c>
      <c r="C39" s="11" t="s">
        <v>191</v>
      </c>
    </row>
    <row r="40" spans="1:3" ht="16" x14ac:dyDescent="0.2">
      <c r="A40" s="11" t="s">
        <v>81</v>
      </c>
      <c r="B40" s="11" t="s">
        <v>192</v>
      </c>
      <c r="C40" s="11" t="s">
        <v>193</v>
      </c>
    </row>
    <row r="41" spans="1:3" ht="16" x14ac:dyDescent="0.2">
      <c r="A41" s="11" t="s">
        <v>82</v>
      </c>
      <c r="B41" s="11" t="s">
        <v>194</v>
      </c>
      <c r="C41" s="11" t="s">
        <v>195</v>
      </c>
    </row>
    <row r="42" spans="1:3" ht="32" x14ac:dyDescent="0.2">
      <c r="A42" s="11" t="s">
        <v>83</v>
      </c>
      <c r="B42" s="11" t="s">
        <v>196</v>
      </c>
      <c r="C42" s="11" t="s">
        <v>197</v>
      </c>
    </row>
    <row r="43" spans="1:3" ht="16" x14ac:dyDescent="0.2">
      <c r="A43" s="11" t="s">
        <v>84</v>
      </c>
      <c r="B43" s="11" t="s">
        <v>198</v>
      </c>
      <c r="C43" s="11" t="s">
        <v>199</v>
      </c>
    </row>
    <row r="44" spans="1:3" ht="16" x14ac:dyDescent="0.2">
      <c r="A44" s="11" t="s">
        <v>85</v>
      </c>
      <c r="B44" s="11" t="s">
        <v>85</v>
      </c>
      <c r="C44" s="11" t="s">
        <v>200</v>
      </c>
    </row>
    <row r="45" spans="1:3" ht="16" x14ac:dyDescent="0.2">
      <c r="A45" s="11" t="s">
        <v>86</v>
      </c>
      <c r="B45" s="11" t="s">
        <v>201</v>
      </c>
      <c r="C45" s="11" t="s">
        <v>202</v>
      </c>
    </row>
    <row r="46" spans="1:3" ht="16" x14ac:dyDescent="0.2">
      <c r="A46" s="11" t="s">
        <v>87</v>
      </c>
      <c r="B46" s="11" t="s">
        <v>203</v>
      </c>
      <c r="C46" s="11" t="s">
        <v>204</v>
      </c>
    </row>
    <row r="47" spans="1:3" ht="32" x14ac:dyDescent="0.2">
      <c r="A47" s="11" t="s">
        <v>205</v>
      </c>
      <c r="B47" s="11" t="s">
        <v>206</v>
      </c>
      <c r="C47" s="11" t="s">
        <v>207</v>
      </c>
    </row>
    <row r="48" spans="1:3" ht="16" x14ac:dyDescent="0.2">
      <c r="A48" s="11" t="s">
        <v>88</v>
      </c>
      <c r="B48" s="11" t="s">
        <v>208</v>
      </c>
      <c r="C48" s="11" t="s">
        <v>209</v>
      </c>
    </row>
    <row r="49" spans="1:3" ht="16" x14ac:dyDescent="0.2">
      <c r="A49" s="11" t="s">
        <v>89</v>
      </c>
      <c r="B49" s="11" t="s">
        <v>210</v>
      </c>
      <c r="C49" s="11" t="s">
        <v>211</v>
      </c>
    </row>
    <row r="50" spans="1:3" ht="16" x14ac:dyDescent="0.2">
      <c r="A50" s="11" t="s">
        <v>90</v>
      </c>
      <c r="B50" s="11" t="s">
        <v>212</v>
      </c>
      <c r="C50" s="11" t="s">
        <v>213</v>
      </c>
    </row>
    <row r="51" spans="1:3" ht="16" x14ac:dyDescent="0.2">
      <c r="A51" s="11" t="s">
        <v>91</v>
      </c>
      <c r="B51" s="11" t="s">
        <v>91</v>
      </c>
      <c r="C51" s="11" t="s">
        <v>214</v>
      </c>
    </row>
    <row r="52" spans="1:3" ht="32" x14ac:dyDescent="0.2">
      <c r="A52" s="11" t="s">
        <v>92</v>
      </c>
      <c r="B52" s="11" t="s">
        <v>215</v>
      </c>
      <c r="C52" s="11" t="s">
        <v>216</v>
      </c>
    </row>
    <row r="53" spans="1:3" ht="16" x14ac:dyDescent="0.2">
      <c r="A53" s="11" t="s">
        <v>93</v>
      </c>
      <c r="B53" s="11" t="s">
        <v>93</v>
      </c>
      <c r="C53" s="11" t="s">
        <v>217</v>
      </c>
    </row>
    <row r="54" spans="1:3" ht="16" x14ac:dyDescent="0.2">
      <c r="A54" s="11" t="s">
        <v>94</v>
      </c>
      <c r="B54" s="11" t="s">
        <v>218</v>
      </c>
      <c r="C54" s="11" t="s">
        <v>219</v>
      </c>
    </row>
    <row r="55" spans="1:3" ht="16" x14ac:dyDescent="0.2">
      <c r="A55" s="11" t="s">
        <v>95</v>
      </c>
      <c r="B55" s="11" t="s">
        <v>220</v>
      </c>
      <c r="C55" s="11" t="s">
        <v>221</v>
      </c>
    </row>
    <row r="56" spans="1:3" ht="16" x14ac:dyDescent="0.2">
      <c r="A56" s="11" t="s">
        <v>96</v>
      </c>
      <c r="B56" s="11" t="s">
        <v>96</v>
      </c>
      <c r="C56" s="11" t="s">
        <v>222</v>
      </c>
    </row>
    <row r="57" spans="1:3" ht="16" x14ac:dyDescent="0.2">
      <c r="A57" s="11" t="s">
        <v>97</v>
      </c>
      <c r="B57" s="11" t="s">
        <v>97</v>
      </c>
      <c r="C57" s="11" t="s">
        <v>223</v>
      </c>
    </row>
    <row r="58" spans="1:3" ht="16" x14ac:dyDescent="0.2">
      <c r="A58" s="11" t="s">
        <v>98</v>
      </c>
      <c r="B58" s="11" t="s">
        <v>224</v>
      </c>
      <c r="C58" s="11" t="s">
        <v>225</v>
      </c>
    </row>
    <row r="59" spans="1:3" ht="16" x14ac:dyDescent="0.2">
      <c r="A59" s="11" t="s">
        <v>99</v>
      </c>
      <c r="B59" s="11" t="s">
        <v>99</v>
      </c>
      <c r="C59" s="11" t="s">
        <v>226</v>
      </c>
    </row>
    <row r="60" spans="1:3" ht="16" x14ac:dyDescent="0.2">
      <c r="A60" s="11" t="s">
        <v>100</v>
      </c>
      <c r="B60" s="11" t="s">
        <v>100</v>
      </c>
      <c r="C60" s="11" t="s">
        <v>227</v>
      </c>
    </row>
    <row r="61" spans="1:3" ht="16" x14ac:dyDescent="0.2">
      <c r="A61" s="11" t="s">
        <v>101</v>
      </c>
      <c r="B61" s="11" t="s">
        <v>101</v>
      </c>
      <c r="C61" s="11" t="s">
        <v>228</v>
      </c>
    </row>
    <row r="62" spans="1:3" ht="16" x14ac:dyDescent="0.2">
      <c r="A62" s="11" t="s">
        <v>102</v>
      </c>
      <c r="B62" s="11" t="s">
        <v>102</v>
      </c>
      <c r="C62" s="11" t="s">
        <v>229</v>
      </c>
    </row>
    <row r="63" spans="1:3" ht="16" x14ac:dyDescent="0.2">
      <c r="A63" s="11" t="s">
        <v>103</v>
      </c>
      <c r="B63" s="11" t="s">
        <v>103</v>
      </c>
      <c r="C63" s="11" t="s">
        <v>230</v>
      </c>
    </row>
    <row r="64" spans="1:3" ht="32" x14ac:dyDescent="0.2">
      <c r="A64" s="11" t="s">
        <v>104</v>
      </c>
      <c r="B64" s="11" t="s">
        <v>231</v>
      </c>
      <c r="C64" s="11" t="s">
        <v>232</v>
      </c>
    </row>
    <row r="65" spans="1:3" ht="16" x14ac:dyDescent="0.2">
      <c r="A65" s="11" t="s">
        <v>105</v>
      </c>
      <c r="B65" s="11" t="s">
        <v>105</v>
      </c>
      <c r="C65" s="11" t="s">
        <v>233</v>
      </c>
    </row>
    <row r="66" spans="1:3" ht="16" x14ac:dyDescent="0.2">
      <c r="A66" s="11" t="s">
        <v>106</v>
      </c>
      <c r="B66" s="11" t="s">
        <v>106</v>
      </c>
      <c r="C66" s="11" t="s">
        <v>234</v>
      </c>
    </row>
    <row r="67" spans="1:3" ht="32" x14ac:dyDescent="0.2">
      <c r="A67" s="11" t="s">
        <v>107</v>
      </c>
      <c r="B67" s="11" t="s">
        <v>235</v>
      </c>
      <c r="C67" s="11" t="s">
        <v>236</v>
      </c>
    </row>
    <row r="68" spans="1:3" ht="16" x14ac:dyDescent="0.2">
      <c r="A68" s="11" t="s">
        <v>108</v>
      </c>
      <c r="B68" s="11" t="s">
        <v>237</v>
      </c>
      <c r="C68" s="11" t="s">
        <v>238</v>
      </c>
    </row>
    <row r="69" spans="1:3" ht="16" x14ac:dyDescent="0.2">
      <c r="A69" s="11" t="s">
        <v>109</v>
      </c>
      <c r="B69" s="11" t="s">
        <v>109</v>
      </c>
      <c r="C69" s="11" t="s">
        <v>239</v>
      </c>
    </row>
    <row r="70" spans="1:3" ht="16" x14ac:dyDescent="0.2">
      <c r="A70" s="11" t="s">
        <v>110</v>
      </c>
      <c r="B70" s="11" t="s">
        <v>110</v>
      </c>
      <c r="C70" s="11" t="s">
        <v>240</v>
      </c>
    </row>
    <row r="71" spans="1:3" ht="32" x14ac:dyDescent="0.2">
      <c r="A71" s="11" t="s">
        <v>111</v>
      </c>
      <c r="B71" s="11" t="s">
        <v>111</v>
      </c>
      <c r="C71" s="11" t="s">
        <v>241</v>
      </c>
    </row>
    <row r="72" spans="1:3" ht="16" x14ac:dyDescent="0.2">
      <c r="A72" s="11" t="s">
        <v>112</v>
      </c>
      <c r="B72" s="11" t="s">
        <v>242</v>
      </c>
      <c r="C72" s="11" t="s">
        <v>243</v>
      </c>
    </row>
    <row r="73" spans="1:3" ht="16" x14ac:dyDescent="0.2">
      <c r="A73" s="11" t="s">
        <v>274</v>
      </c>
      <c r="B73" s="11" t="s">
        <v>275</v>
      </c>
      <c r="C73" s="11" t="s">
        <v>276</v>
      </c>
    </row>
    <row r="74" spans="1:3" ht="16" x14ac:dyDescent="0.2">
      <c r="A74" s="11" t="s">
        <v>113</v>
      </c>
      <c r="B74" s="11" t="s">
        <v>113</v>
      </c>
      <c r="C74" s="11" t="s">
        <v>244</v>
      </c>
    </row>
    <row r="75" spans="1:3" ht="16" x14ac:dyDescent="0.2">
      <c r="A75" s="11" t="s">
        <v>114</v>
      </c>
      <c r="B75" s="11" t="s">
        <v>245</v>
      </c>
      <c r="C75" s="11" t="s">
        <v>246</v>
      </c>
    </row>
    <row r="76" spans="1:3" ht="16" x14ac:dyDescent="0.2">
      <c r="A76" s="11" t="s">
        <v>115</v>
      </c>
      <c r="B76" s="11" t="s">
        <v>247</v>
      </c>
      <c r="C76" s="11" t="s">
        <v>248</v>
      </c>
    </row>
    <row r="77" spans="1:3" ht="16" x14ac:dyDescent="0.2">
      <c r="A77" s="11" t="s">
        <v>116</v>
      </c>
      <c r="B77" s="11" t="s">
        <v>116</v>
      </c>
      <c r="C77" s="11" t="s">
        <v>249</v>
      </c>
    </row>
    <row r="78" spans="1:3" ht="16" x14ac:dyDescent="0.2">
      <c r="A78" s="11" t="s">
        <v>117</v>
      </c>
      <c r="B78" s="11" t="s">
        <v>117</v>
      </c>
      <c r="C78" s="11" t="s">
        <v>250</v>
      </c>
    </row>
    <row r="79" spans="1:3" ht="16" x14ac:dyDescent="0.2">
      <c r="A79" s="11" t="s">
        <v>118</v>
      </c>
      <c r="B79" s="11" t="s">
        <v>118</v>
      </c>
      <c r="C79" s="11" t="s">
        <v>251</v>
      </c>
    </row>
    <row r="80" spans="1:3" ht="16" x14ac:dyDescent="0.2">
      <c r="A80" s="11" t="s">
        <v>119</v>
      </c>
      <c r="B80" s="11" t="s">
        <v>252</v>
      </c>
      <c r="C80" s="11" t="s">
        <v>253</v>
      </c>
    </row>
    <row r="81" spans="1:3" ht="16" x14ac:dyDescent="0.2">
      <c r="A81" s="11" t="s">
        <v>120</v>
      </c>
      <c r="B81" s="11" t="s">
        <v>254</v>
      </c>
      <c r="C81" s="11" t="s">
        <v>255</v>
      </c>
    </row>
    <row r="82" spans="1:3" ht="16" x14ac:dyDescent="0.2">
      <c r="A82" s="11" t="s">
        <v>121</v>
      </c>
      <c r="B82" s="11" t="s">
        <v>121</v>
      </c>
      <c r="C82" s="11" t="s">
        <v>256</v>
      </c>
    </row>
    <row r="83" spans="1:3" ht="16" x14ac:dyDescent="0.2">
      <c r="A83" s="11" t="s">
        <v>122</v>
      </c>
      <c r="B83" s="11" t="s">
        <v>122</v>
      </c>
      <c r="C83" s="11" t="s">
        <v>257</v>
      </c>
    </row>
    <row r="84" spans="1:3" ht="32" x14ac:dyDescent="0.2">
      <c r="A84" s="11" t="s">
        <v>123</v>
      </c>
      <c r="B84" s="11" t="s">
        <v>123</v>
      </c>
      <c r="C84" s="11" t="s">
        <v>258</v>
      </c>
    </row>
    <row r="85" spans="1:3" ht="16" x14ac:dyDescent="0.2">
      <c r="A85" s="11" t="s">
        <v>124</v>
      </c>
      <c r="B85" s="11" t="s">
        <v>259</v>
      </c>
      <c r="C85" s="11" t="s">
        <v>260</v>
      </c>
    </row>
    <row r="86" spans="1:3" ht="32" x14ac:dyDescent="0.2">
      <c r="A86" s="11" t="s">
        <v>125</v>
      </c>
      <c r="B86" s="11" t="s">
        <v>261</v>
      </c>
      <c r="C86" s="11" t="s">
        <v>262</v>
      </c>
    </row>
    <row r="87" spans="1:3" ht="16" x14ac:dyDescent="0.2">
      <c r="A87" s="11" t="s">
        <v>126</v>
      </c>
      <c r="B87" s="11" t="s">
        <v>126</v>
      </c>
      <c r="C87" s="11" t="s">
        <v>263</v>
      </c>
    </row>
    <row r="88" spans="1:3" ht="16" x14ac:dyDescent="0.2">
      <c r="A88" s="11" t="s">
        <v>127</v>
      </c>
      <c r="B88" s="11" t="s">
        <v>264</v>
      </c>
      <c r="C88" s="11" t="s">
        <v>265</v>
      </c>
    </row>
    <row r="89" spans="1:3" ht="16" x14ac:dyDescent="0.2">
      <c r="A89" s="11" t="s">
        <v>128</v>
      </c>
      <c r="B89" s="11" t="s">
        <v>128</v>
      </c>
      <c r="C89" s="11" t="s">
        <v>266</v>
      </c>
    </row>
    <row r="90" spans="1:3" ht="16" x14ac:dyDescent="0.2">
      <c r="A90" s="11" t="s">
        <v>129</v>
      </c>
      <c r="B90" s="11" t="s">
        <v>129</v>
      </c>
      <c r="C90" s="11" t="s">
        <v>267</v>
      </c>
    </row>
    <row r="91" spans="1:3" ht="16" x14ac:dyDescent="0.2">
      <c r="A91" s="11" t="s">
        <v>130</v>
      </c>
      <c r="B91" s="11" t="s">
        <v>130</v>
      </c>
      <c r="C91" s="11" t="s">
        <v>268</v>
      </c>
    </row>
    <row r="92" spans="1:3" ht="16" x14ac:dyDescent="0.2">
      <c r="A92" s="11" t="s">
        <v>131</v>
      </c>
      <c r="B92" s="11" t="s">
        <v>269</v>
      </c>
      <c r="C92" s="11" t="s">
        <v>270</v>
      </c>
    </row>
    <row r="93" spans="1:3" ht="16" x14ac:dyDescent="0.2">
      <c r="A93" s="11" t="s">
        <v>132</v>
      </c>
      <c r="B93" s="11" t="s">
        <v>271</v>
      </c>
      <c r="C93" s="11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AF66-20E9-47D9-8B3C-FA0D4689EECC}">
  <dimension ref="A1:B22"/>
  <sheetViews>
    <sheetView workbookViewId="0">
      <selection activeCell="H7" sqref="H7"/>
    </sheetView>
  </sheetViews>
  <sheetFormatPr baseColWidth="10" defaultColWidth="8.83203125" defaultRowHeight="15" x14ac:dyDescent="0.2"/>
  <cols>
    <col min="2" max="2" width="68.6640625" customWidth="1"/>
  </cols>
  <sheetData>
    <row r="1" spans="1:2" ht="16" thickBot="1" x14ac:dyDescent="0.25">
      <c r="A1" s="43" t="s">
        <v>288</v>
      </c>
      <c r="B1" s="43" t="s">
        <v>289</v>
      </c>
    </row>
    <row r="2" spans="1:2" ht="30" x14ac:dyDescent="0.2">
      <c r="A2" s="44" t="s">
        <v>60</v>
      </c>
      <c r="B2" s="45" t="s">
        <v>290</v>
      </c>
    </row>
    <row r="3" spans="1:2" x14ac:dyDescent="0.2">
      <c r="A3" s="44" t="s">
        <v>128</v>
      </c>
      <c r="B3" s="45" t="s">
        <v>291</v>
      </c>
    </row>
    <row r="4" spans="1:2" ht="30" x14ac:dyDescent="0.2">
      <c r="A4" s="44" t="s">
        <v>194</v>
      </c>
      <c r="B4" s="45" t="s">
        <v>292</v>
      </c>
    </row>
    <row r="5" spans="1:2" ht="30" x14ac:dyDescent="0.2">
      <c r="A5" s="44" t="s">
        <v>109</v>
      </c>
      <c r="B5" s="45" t="s">
        <v>293</v>
      </c>
    </row>
    <row r="6" spans="1:2" ht="30" x14ac:dyDescent="0.2">
      <c r="A6" s="44" t="s">
        <v>275</v>
      </c>
      <c r="B6" s="45" t="s">
        <v>294</v>
      </c>
    </row>
    <row r="7" spans="1:2" x14ac:dyDescent="0.2">
      <c r="A7" s="44" t="s">
        <v>89</v>
      </c>
      <c r="B7" s="45" t="s">
        <v>295</v>
      </c>
    </row>
    <row r="8" spans="1:2" ht="30" x14ac:dyDescent="0.2">
      <c r="A8" s="44" t="s">
        <v>78</v>
      </c>
      <c r="B8" s="45" t="s">
        <v>296</v>
      </c>
    </row>
    <row r="9" spans="1:2" x14ac:dyDescent="0.2">
      <c r="A9" s="44" t="s">
        <v>52</v>
      </c>
      <c r="B9" s="45" t="s">
        <v>297</v>
      </c>
    </row>
    <row r="10" spans="1:2" x14ac:dyDescent="0.2">
      <c r="A10" s="44" t="s">
        <v>148</v>
      </c>
      <c r="B10" s="45" t="s">
        <v>298</v>
      </c>
    </row>
    <row r="11" spans="1:2" ht="30" x14ac:dyDescent="0.2">
      <c r="A11" s="44" t="s">
        <v>46</v>
      </c>
      <c r="B11" s="45" t="s">
        <v>299</v>
      </c>
    </row>
    <row r="12" spans="1:2" x14ac:dyDescent="0.2">
      <c r="A12" s="44" t="s">
        <v>198</v>
      </c>
      <c r="B12" s="45" t="s">
        <v>300</v>
      </c>
    </row>
    <row r="13" spans="1:2" x14ac:dyDescent="0.2">
      <c r="A13" s="44" t="s">
        <v>59</v>
      </c>
      <c r="B13" s="45" t="s">
        <v>301</v>
      </c>
    </row>
    <row r="14" spans="1:2" x14ac:dyDescent="0.2">
      <c r="A14" s="44" t="s">
        <v>101</v>
      </c>
      <c r="B14" s="45" t="s">
        <v>302</v>
      </c>
    </row>
    <row r="15" spans="1:2" x14ac:dyDescent="0.2">
      <c r="A15" s="44" t="s">
        <v>242</v>
      </c>
      <c r="B15" s="45" t="s">
        <v>303</v>
      </c>
    </row>
    <row r="16" spans="1:2" x14ac:dyDescent="0.2">
      <c r="A16" s="44" t="s">
        <v>235</v>
      </c>
      <c r="B16" s="45" t="s">
        <v>304</v>
      </c>
    </row>
    <row r="17" spans="1:2" ht="30" x14ac:dyDescent="0.2">
      <c r="A17" s="44" t="s">
        <v>135</v>
      </c>
      <c r="B17" s="45" t="s">
        <v>305</v>
      </c>
    </row>
    <row r="18" spans="1:2" x14ac:dyDescent="0.2">
      <c r="A18" s="44" t="s">
        <v>93</v>
      </c>
      <c r="B18" s="45" t="s">
        <v>306</v>
      </c>
    </row>
    <row r="19" spans="1:2" x14ac:dyDescent="0.2">
      <c r="A19" s="44" t="s">
        <v>184</v>
      </c>
      <c r="B19" s="45" t="s">
        <v>307</v>
      </c>
    </row>
    <row r="20" spans="1:2" x14ac:dyDescent="0.2">
      <c r="A20" s="44" t="s">
        <v>50</v>
      </c>
      <c r="B20" s="45" t="s">
        <v>308</v>
      </c>
    </row>
    <row r="21" spans="1:2" ht="30" x14ac:dyDescent="0.2">
      <c r="A21" s="44" t="s">
        <v>66</v>
      </c>
      <c r="B21" s="45" t="s">
        <v>309</v>
      </c>
    </row>
    <row r="22" spans="1:2" x14ac:dyDescent="0.2">
      <c r="A22" s="44" t="s">
        <v>117</v>
      </c>
      <c r="B22" s="45" t="s">
        <v>310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47414A477A514390D0DA540241774C" ma:contentTypeVersion="15" ma:contentTypeDescription="Skapa ett nytt dokument." ma:contentTypeScope="" ma:versionID="3befe41fe6064f0ea55198cb7339bfad">
  <xsd:schema xmlns:xsd="http://www.w3.org/2001/XMLSchema" xmlns:xs="http://www.w3.org/2001/XMLSchema" xmlns:p="http://schemas.microsoft.com/office/2006/metadata/properties" xmlns:ns2="bd2f0c6a-0e1b-4cd1-a5d6-4565ffe7b847" xmlns:ns3="b02d919b-b700-4e96-a6e6-80799d7acaa0" targetNamespace="http://schemas.microsoft.com/office/2006/metadata/properties" ma:root="true" ma:fieldsID="812426db20623c5c601e70bf3341a32c" ns2:_="" ns3:_="">
    <xsd:import namespace="bd2f0c6a-0e1b-4cd1-a5d6-4565ffe7b847"/>
    <xsd:import namespace="b02d919b-b700-4e96-a6e6-80799d7ac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f0c6a-0e1b-4cd1-a5d6-4565ffe7b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01cd3d40-f676-4ce3-b760-541a42b0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d919b-b700-4e96-a6e6-80799d7ac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bce5145-b2c0-4bd8-b4bb-c457b566cf3d}" ma:internalName="TaxCatchAll" ma:showField="CatchAllData" ma:web="b02d919b-b700-4e96-a6e6-80799d7aca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2f0c6a-0e1b-4cd1-a5d6-4565ffe7b847">
      <Terms xmlns="http://schemas.microsoft.com/office/infopath/2007/PartnerControls"/>
    </lcf76f155ced4ddcb4097134ff3c332f>
    <TaxCatchAll xmlns="b02d919b-b700-4e96-a6e6-80799d7acaa0" xsi:nil="true"/>
  </documentManagement>
</p:properties>
</file>

<file path=customXml/itemProps1.xml><?xml version="1.0" encoding="utf-8"?>
<ds:datastoreItem xmlns:ds="http://schemas.openxmlformats.org/officeDocument/2006/customXml" ds:itemID="{2BE08212-1120-4A2F-B74C-064D6A1AB31A}"/>
</file>

<file path=customXml/itemProps2.xml><?xml version="1.0" encoding="utf-8"?>
<ds:datastoreItem xmlns:ds="http://schemas.openxmlformats.org/officeDocument/2006/customXml" ds:itemID="{03503789-CF03-4095-87E3-209567A2095C}"/>
</file>

<file path=customXml/itemProps3.xml><?xml version="1.0" encoding="utf-8"?>
<ds:datastoreItem xmlns:ds="http://schemas.openxmlformats.org/officeDocument/2006/customXml" ds:itemID="{073D193C-3281-430E-92BF-B670E628F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ctDNA VAF</vt:lpstr>
      <vt:lpstr>ctDNA mol per ml</vt:lpstr>
      <vt:lpstr>Tumor VAF</vt:lpstr>
      <vt:lpstr>Inflammatory proteins</vt:lpstr>
      <vt:lpstr>Protein names</vt:lpstr>
      <vt:lpstr>Selected 21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 Per Alexander Vannas</dc:creator>
  <cp:lastModifiedBy>Jennifer Andersson</cp:lastModifiedBy>
  <dcterms:created xsi:type="dcterms:W3CDTF">2025-05-08T09:21:19Z</dcterms:created>
  <dcterms:modified xsi:type="dcterms:W3CDTF">2025-08-25T11:21:33Z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0x0101003C47414A477A514390D0DA540241774C</vt:lpwstr>
  </property>
</Properties>
</file>